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<sst xmlns="http://schemas.openxmlformats.org/spreadsheetml/2006/main" count="98" uniqueCount="54">
  <si>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</si>
  <si>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</si>
  <si>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</si>
  <si>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</si>
  <si>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</si>
  <si>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</si>
  <si>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</si>
  <si>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</si>
  <si>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</si>
  <si>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</si>
  <si>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</si>
  <si>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</si>
  <si>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</si>
  <si>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</si>
  <si>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</si>
  <si>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</si>
  <si>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</si>
  <si>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</si>
  <si>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</si>
  <si>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</si>
  <si>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</si>
  <si>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</si>
  <si>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</si>
  <si>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>Działanie 9.2 Podniesienie atrakcyjności i jakości szkolnictwa zawodowego</t>
  </si>
  <si>
    <t>Nazwa projektu - Prosta sprawa - kwalifikacje to podstawa, zajęcia dodatkowe i wyrównawcze dla uczniów/ uczennic radomskich szkół zawodowych w latach 2011 - 2014</t>
  </si>
  <si>
    <t>2011-2014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</si>
  <si>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</si>
  <si>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</si>
  <si>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</si>
  <si>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</si>
  <si>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Nazwa projektu - Stop uzależnieniom - wybieram aktywność, zajęcia dla uczniów radomskich szkół zawodowych w latach 2010 - 2014</t>
  </si>
  <si>
    <t>2011-2015</t>
  </si>
  <si>
    <t>WYDATKI OGÓŁEM</t>
  </si>
  <si>
    <t>Finansowanie wydatków w tym :</t>
  </si>
  <si>
    <t>801/80195/4177,4217,4247,4307</t>
  </si>
  <si>
    <t>801/80195/4179,4219,4249,4309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</si>
  <si>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</si>
  <si>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</si>
  <si>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/4019,4119,4129,4179,4219,4249,4309</t>
    </r>
  </si>
  <si>
    <t>Nazwa projektu - Indywidualizacja procesu nauczania w klasach I - III radomskich szkół podstawowych - II edycja</t>
  </si>
  <si>
    <t>2013-2014</t>
  </si>
  <si>
    <t>B.</t>
  </si>
  <si>
    <t>Fundusz - Europejski Fundusz Rozwoju Regionalnego</t>
  </si>
  <si>
    <t>Priorytet II - Przyspieszenie e-rozwoju Mazowsza</t>
  </si>
  <si>
    <t>Działanie 2.1 Przeciwdziałanie wykluczeniu informacyjnemu</t>
  </si>
  <si>
    <t>Nazwa projektu - Zintegrowany system zarzadzania oświatą na terenie Gminy Miasta Radomia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</si>
  <si>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/4219,4309,6069</t>
    </r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</si>
  <si>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/4217,4307,6067</t>
    </r>
  </si>
  <si>
    <t xml:space="preserve">Program - Regionalny Program Operacyjny Województwa Mazowieckiego </t>
  </si>
  <si>
    <t>801/80195/4019,4119,4129,4179,4219,4309</t>
  </si>
  <si>
    <t>801/80195/4017,4117,4127,4177,4217,4307</t>
  </si>
  <si>
    <t>801/80195/4019,4119,4129,4179,4309,4409</t>
  </si>
  <si>
    <t>801/80195/4017,4117,4127,4177,4307,4407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</si>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</sst>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1">
      <selection activeCell="I3" sqref="I3"/>
    </sheetView>
  </sheetViews>
  <sheetFormatPr defaultColWidth="9.140625" defaultRowHeight="12.75"/>
  <cols>
    <col min="1" max="1" width="3.8515625" style="0" customWidth="1"/>
    <col min="2" max="2" width="46.140625" style="0" customWidth="1"/>
    <col min="3" max="3" width="12.421875" style="0" customWidth="1"/>
    <col min="4" max="4" width="19.28125" style="0" customWidth="1"/>
    <col min="5" max="5" width="9.28125" style="0" customWidth="1"/>
    <col min="6" max="6" width="11.7109375" style="0" customWidth="1"/>
    <col min="7" max="8" width="10.140625" style="0" customWidth="1"/>
    <col min="9" max="9" width="9.8515625" style="0" customWidth="1"/>
  </cols>
  <sheetData>
    <row r="1" spans="1:9" ht="18">
      <c r="A1" s="21"/>
      <c r="B1" s="22"/>
      <c r="C1" s="21"/>
      <c r="D1" s="21"/>
      <c r="E1" s="21"/>
      <c r="F1" s="21"/>
      <c r="G1" s="28"/>
      <c r="H1" s="36" t="s">
        <v>53</v>
      </c>
      <c r="I1" s="32"/>
    </row>
    <row r="2" spans="1:8" ht="12.75">
      <c r="A2" s="23" t="s">
        <v>26</v>
      </c>
      <c r="B2" s="24"/>
      <c r="C2" s="24"/>
      <c r="D2" s="24"/>
      <c r="E2" s="24"/>
      <c r="F2" s="24"/>
      <c r="G2" s="24"/>
      <c r="H2" s="21"/>
    </row>
    <row r="3" spans="1:8" ht="12.75">
      <c r="A3" s="23" t="s">
        <v>27</v>
      </c>
      <c r="B3" s="24"/>
      <c r="C3" s="24"/>
      <c r="D3" s="24"/>
      <c r="E3" s="24"/>
      <c r="F3" s="24"/>
      <c r="G3" s="24"/>
      <c r="H3" s="21"/>
    </row>
    <row r="4" spans="1:8" ht="11.25" customHeight="1">
      <c r="A4" s="24"/>
      <c r="B4" s="24"/>
      <c r="C4" s="24"/>
      <c r="D4" s="24"/>
      <c r="E4" s="24"/>
      <c r="F4" s="24"/>
      <c r="G4" s="24"/>
      <c r="H4" s="21"/>
    </row>
    <row r="5" spans="1:9" ht="12.75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1" t="s">
        <v>5</v>
      </c>
      <c r="G5" s="37" t="s">
        <v>6</v>
      </c>
      <c r="H5" s="38"/>
      <c r="I5" s="39"/>
    </row>
    <row r="6" spans="1:9" ht="12.75">
      <c r="A6" s="40"/>
      <c r="B6" s="40"/>
      <c r="C6" s="40"/>
      <c r="D6" s="40"/>
      <c r="E6" s="40"/>
      <c r="F6" s="42"/>
      <c r="G6" s="9">
        <v>2014</v>
      </c>
      <c r="H6" s="9">
        <v>2015</v>
      </c>
      <c r="I6" s="9">
        <v>2016</v>
      </c>
    </row>
    <row r="7" spans="1:9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29">
        <v>7</v>
      </c>
      <c r="H7" s="30">
        <v>8</v>
      </c>
      <c r="I7" s="31">
        <v>9</v>
      </c>
    </row>
    <row r="8" spans="1:9" ht="15" customHeight="1">
      <c r="A8" s="25" t="s">
        <v>21</v>
      </c>
      <c r="B8" s="25" t="s">
        <v>32</v>
      </c>
      <c r="C8" s="9"/>
      <c r="D8" s="9"/>
      <c r="E8" s="9"/>
      <c r="F8" s="26">
        <f>SUM(F9+F42)</f>
        <v>22781805</v>
      </c>
      <c r="G8" s="26">
        <f>SUM(G9+G42)</f>
        <v>8569811</v>
      </c>
      <c r="H8" s="26">
        <f>SUM(H9+H42)</f>
        <v>83084</v>
      </c>
      <c r="I8" s="26">
        <f>SUM(I19+I26+I34+I41+I52)</f>
        <v>0</v>
      </c>
    </row>
    <row r="9" spans="1:9" ht="16.5" customHeight="1">
      <c r="A9" s="11"/>
      <c r="B9" s="10" t="s">
        <v>9</v>
      </c>
      <c r="C9" s="11"/>
      <c r="D9" s="14"/>
      <c r="E9" s="14"/>
      <c r="F9" s="26">
        <f>SUM(F19+F26+F34+F41)</f>
        <v>16939305</v>
      </c>
      <c r="G9" s="26">
        <f>SUM(G19+G26+G34+G41)</f>
        <v>2727311</v>
      </c>
      <c r="H9" s="26">
        <f>SUM(H19+H26+H34+H41)</f>
        <v>83084</v>
      </c>
      <c r="I9" s="4"/>
    </row>
    <row r="10" spans="1:12" ht="18.75" customHeight="1">
      <c r="A10" s="10" t="s">
        <v>22</v>
      </c>
      <c r="B10" s="11" t="s">
        <v>8</v>
      </c>
      <c r="C10" s="12"/>
      <c r="D10" s="12"/>
      <c r="E10" s="12"/>
      <c r="F10" s="12"/>
      <c r="G10" s="13"/>
      <c r="H10" s="12"/>
      <c r="I10" s="4"/>
      <c r="K10" s="34"/>
      <c r="L10" s="35"/>
    </row>
    <row r="11" spans="1:9" ht="25.5">
      <c r="A11" s="11"/>
      <c r="B11" s="11" t="s">
        <v>10</v>
      </c>
      <c r="C11" s="11"/>
      <c r="D11" s="12"/>
      <c r="E11" s="12"/>
      <c r="F11" s="12"/>
      <c r="G11" s="13"/>
      <c r="H11" s="12"/>
      <c r="I11" s="4"/>
    </row>
    <row r="12" spans="1:9" ht="38.25">
      <c r="A12" s="11"/>
      <c r="B12" s="15" t="s">
        <v>11</v>
      </c>
      <c r="C12" s="11"/>
      <c r="D12" s="12"/>
      <c r="E12" s="12"/>
      <c r="F12" s="12"/>
      <c r="G12" s="13"/>
      <c r="H12" s="12"/>
      <c r="I12" s="4"/>
    </row>
    <row r="13" spans="1:9" ht="52.5" customHeight="1">
      <c r="A13" s="10"/>
      <c r="B13" s="10" t="s">
        <v>36</v>
      </c>
      <c r="C13" s="11" t="s">
        <v>19</v>
      </c>
      <c r="D13" s="12"/>
      <c r="E13" s="11" t="s">
        <v>37</v>
      </c>
      <c r="F13" s="12"/>
      <c r="G13" s="12"/>
      <c r="H13" s="12"/>
      <c r="I13" s="4"/>
    </row>
    <row r="14" spans="1:9" ht="15" customHeight="1">
      <c r="A14" s="11" t="s">
        <v>7</v>
      </c>
      <c r="B14" s="11" t="s">
        <v>33</v>
      </c>
      <c r="C14" s="12"/>
      <c r="D14" s="12"/>
      <c r="E14" s="12"/>
      <c r="F14" s="12"/>
      <c r="G14" s="12"/>
      <c r="H14" s="12"/>
      <c r="I14" s="4"/>
    </row>
    <row r="15" spans="1:9" ht="16.5" customHeight="1">
      <c r="A15" s="14" t="s">
        <v>12</v>
      </c>
      <c r="B15" s="15" t="s">
        <v>13</v>
      </c>
      <c r="C15" s="12"/>
      <c r="D15" s="12"/>
      <c r="E15" s="12"/>
      <c r="F15" s="16">
        <f>SUM(F16:F17)</f>
        <v>555214</v>
      </c>
      <c r="G15" s="20">
        <f>SUM(G16:G17)</f>
        <v>92969</v>
      </c>
      <c r="H15" s="19"/>
      <c r="I15" s="4"/>
    </row>
    <row r="16" spans="1:9" ht="35.25" customHeight="1">
      <c r="A16" s="12"/>
      <c r="B16" s="15" t="s">
        <v>14</v>
      </c>
      <c r="C16" s="12"/>
      <c r="D16" s="11" t="s">
        <v>38</v>
      </c>
      <c r="E16" s="12"/>
      <c r="F16" s="19">
        <v>111043</v>
      </c>
      <c r="G16" s="19">
        <v>18594</v>
      </c>
      <c r="H16" s="19"/>
      <c r="I16" s="4"/>
    </row>
    <row r="17" spans="1:9" ht="36.75" customHeight="1">
      <c r="A17" s="12"/>
      <c r="B17" s="15" t="s">
        <v>20</v>
      </c>
      <c r="C17" s="12"/>
      <c r="D17" s="11" t="s">
        <v>28</v>
      </c>
      <c r="E17" s="12"/>
      <c r="F17" s="19">
        <v>444171</v>
      </c>
      <c r="G17" s="19">
        <v>74375</v>
      </c>
      <c r="H17" s="19"/>
      <c r="I17" s="4"/>
    </row>
    <row r="18" spans="1:9" ht="35.25" customHeight="1">
      <c r="A18" s="9" t="s">
        <v>15</v>
      </c>
      <c r="B18" s="15" t="s">
        <v>16</v>
      </c>
      <c r="C18" s="12"/>
      <c r="D18" s="11" t="s">
        <v>29</v>
      </c>
      <c r="E18" s="12"/>
      <c r="F18" s="16">
        <v>3146213</v>
      </c>
      <c r="G18" s="19">
        <v>526825</v>
      </c>
      <c r="H18" s="19"/>
      <c r="I18" s="4"/>
    </row>
    <row r="19" spans="1:9" ht="16.5" customHeight="1">
      <c r="A19" s="12"/>
      <c r="B19" s="10" t="s">
        <v>17</v>
      </c>
      <c r="C19" s="12"/>
      <c r="D19" s="12"/>
      <c r="E19" s="12"/>
      <c r="F19" s="26">
        <f>SUM(F18+F15)</f>
        <v>3701427</v>
      </c>
      <c r="G19" s="27">
        <f>SUM(G15+G18)</f>
        <v>619794</v>
      </c>
      <c r="H19" s="26">
        <f>SUM(H15+H18)</f>
        <v>0</v>
      </c>
      <c r="I19" s="4"/>
    </row>
    <row r="20" spans="1:9" ht="48.75" customHeight="1">
      <c r="A20" s="10"/>
      <c r="B20" s="10" t="s">
        <v>39</v>
      </c>
      <c r="C20" s="11" t="s">
        <v>19</v>
      </c>
      <c r="D20" s="12"/>
      <c r="E20" s="11" t="s">
        <v>40</v>
      </c>
      <c r="F20" s="12"/>
      <c r="G20" s="13"/>
      <c r="H20" s="12"/>
      <c r="I20" s="4"/>
    </row>
    <row r="21" spans="1:9" ht="12.75" customHeight="1">
      <c r="A21" s="11" t="s">
        <v>7</v>
      </c>
      <c r="B21" s="11" t="s">
        <v>33</v>
      </c>
      <c r="C21" s="12"/>
      <c r="D21" s="12"/>
      <c r="E21" s="12"/>
      <c r="F21" s="12"/>
      <c r="G21" s="13"/>
      <c r="H21" s="12"/>
      <c r="I21" s="4"/>
    </row>
    <row r="22" spans="1:9" ht="16.5" customHeight="1">
      <c r="A22" s="14" t="s">
        <v>12</v>
      </c>
      <c r="B22" s="15" t="s">
        <v>13</v>
      </c>
      <c r="C22" s="12"/>
      <c r="D22" s="12"/>
      <c r="E22" s="12"/>
      <c r="F22" s="16">
        <f>SUM(F23:F24)</f>
        <v>35707</v>
      </c>
      <c r="G22" s="20">
        <f>SUM(G23:G24)</f>
        <v>12645</v>
      </c>
      <c r="H22" s="17"/>
      <c r="I22" s="4"/>
    </row>
    <row r="23" spans="1:9" ht="28.5" customHeight="1">
      <c r="A23" s="12"/>
      <c r="B23" s="15" t="s">
        <v>14</v>
      </c>
      <c r="C23" s="12"/>
      <c r="D23" s="11"/>
      <c r="E23" s="12"/>
      <c r="F23" s="9">
        <v>0</v>
      </c>
      <c r="G23" s="9">
        <v>0</v>
      </c>
      <c r="H23" s="19"/>
      <c r="I23" s="4"/>
    </row>
    <row r="24" spans="1:9" ht="25.5">
      <c r="A24" s="12"/>
      <c r="B24" s="15" t="s">
        <v>20</v>
      </c>
      <c r="C24" s="12"/>
      <c r="D24" s="11" t="s">
        <v>35</v>
      </c>
      <c r="E24" s="12"/>
      <c r="F24" s="19">
        <v>35707</v>
      </c>
      <c r="G24" s="19">
        <v>12645</v>
      </c>
      <c r="H24" s="19"/>
      <c r="I24" s="4"/>
    </row>
    <row r="25" spans="1:9" ht="25.5">
      <c r="A25" s="9" t="s">
        <v>15</v>
      </c>
      <c r="B25" s="15" t="s">
        <v>16</v>
      </c>
      <c r="C25" s="12"/>
      <c r="D25" s="11" t="s">
        <v>34</v>
      </c>
      <c r="E25" s="12"/>
      <c r="F25" s="16">
        <v>202342</v>
      </c>
      <c r="G25" s="18">
        <v>71655</v>
      </c>
      <c r="H25" s="18"/>
      <c r="I25" s="4"/>
    </row>
    <row r="26" spans="1:9" ht="13.5" customHeight="1">
      <c r="A26" s="12"/>
      <c r="B26" s="10" t="s">
        <v>17</v>
      </c>
      <c r="C26" s="12"/>
      <c r="D26" s="12"/>
      <c r="E26" s="12"/>
      <c r="F26" s="26">
        <f>SUM(F25+F22)</f>
        <v>238049</v>
      </c>
      <c r="G26" s="27">
        <f>SUM(G22+G25)</f>
        <v>84300</v>
      </c>
      <c r="H26" s="26">
        <f>SUM(H22+H25)</f>
        <v>0</v>
      </c>
      <c r="I26" s="4"/>
    </row>
    <row r="27" spans="1:9" ht="25.5">
      <c r="A27" s="12"/>
      <c r="B27" s="15" t="s">
        <v>23</v>
      </c>
      <c r="C27" s="12"/>
      <c r="D27" s="12" t="s">
        <v>18</v>
      </c>
      <c r="E27" s="12"/>
      <c r="F27" s="12"/>
      <c r="G27" s="13"/>
      <c r="H27" s="12"/>
      <c r="I27" s="4"/>
    </row>
    <row r="28" spans="1:9" ht="48" customHeight="1">
      <c r="A28" s="3"/>
      <c r="B28" s="3" t="s">
        <v>30</v>
      </c>
      <c r="C28" s="1" t="s">
        <v>19</v>
      </c>
      <c r="D28" s="4"/>
      <c r="E28" s="1" t="s">
        <v>31</v>
      </c>
      <c r="F28" s="4"/>
      <c r="G28" s="4"/>
      <c r="H28" s="4"/>
      <c r="I28" s="4"/>
    </row>
    <row r="29" spans="1:9" ht="14.25" customHeight="1">
      <c r="A29" s="1" t="s">
        <v>7</v>
      </c>
      <c r="B29" s="1" t="s">
        <v>33</v>
      </c>
      <c r="C29" s="4"/>
      <c r="D29" s="4"/>
      <c r="E29" s="4"/>
      <c r="F29" s="4"/>
      <c r="G29" s="4"/>
      <c r="H29" s="4"/>
      <c r="I29" s="4"/>
    </row>
    <row r="30" spans="1:9" ht="15" customHeight="1">
      <c r="A30" s="2" t="s">
        <v>12</v>
      </c>
      <c r="B30" s="5" t="s">
        <v>13</v>
      </c>
      <c r="C30" s="4"/>
      <c r="D30" s="4"/>
      <c r="E30" s="4"/>
      <c r="F30" s="16">
        <f>SUM(F31:F32)</f>
        <v>444017</v>
      </c>
      <c r="G30" s="16">
        <f>SUM(G31:G32)</f>
        <v>88303</v>
      </c>
      <c r="H30" s="16">
        <f>SUM(H31:H32)</f>
        <v>12462</v>
      </c>
      <c r="I30" s="6"/>
    </row>
    <row r="31" spans="1:9" ht="38.25">
      <c r="A31" s="4"/>
      <c r="B31" s="5" t="s">
        <v>14</v>
      </c>
      <c r="C31" s="4"/>
      <c r="D31" s="33" t="s">
        <v>49</v>
      </c>
      <c r="E31" s="4"/>
      <c r="F31" s="6">
        <v>377415</v>
      </c>
      <c r="G31" s="6">
        <v>75058</v>
      </c>
      <c r="H31" s="6">
        <v>10593</v>
      </c>
      <c r="I31" s="19"/>
    </row>
    <row r="32" spans="1:9" ht="35.25" customHeight="1">
      <c r="A32" s="4"/>
      <c r="B32" s="5" t="s">
        <v>20</v>
      </c>
      <c r="C32" s="4"/>
      <c r="D32" s="33" t="s">
        <v>49</v>
      </c>
      <c r="E32" s="4"/>
      <c r="F32" s="6">
        <v>66602</v>
      </c>
      <c r="G32" s="6">
        <v>13245</v>
      </c>
      <c r="H32" s="6">
        <v>1869</v>
      </c>
      <c r="I32" s="19"/>
    </row>
    <row r="33" spans="1:9" ht="38.25">
      <c r="A33" s="1" t="s">
        <v>15</v>
      </c>
      <c r="B33" s="5" t="s">
        <v>16</v>
      </c>
      <c r="C33" s="4"/>
      <c r="D33" s="33" t="s">
        <v>50</v>
      </c>
      <c r="E33" s="4"/>
      <c r="F33" s="8">
        <v>2516098</v>
      </c>
      <c r="G33" s="6">
        <v>500383</v>
      </c>
      <c r="H33" s="6">
        <v>70622</v>
      </c>
      <c r="I33" s="19"/>
    </row>
    <row r="34" spans="1:9" ht="14.25" customHeight="1">
      <c r="A34" s="4"/>
      <c r="B34" s="3" t="s">
        <v>17</v>
      </c>
      <c r="C34" s="4"/>
      <c r="D34" s="4"/>
      <c r="E34" s="4"/>
      <c r="F34" s="7">
        <f>SUM(F30+F33)</f>
        <v>2960115</v>
      </c>
      <c r="G34" s="7">
        <f>SUM(G30+G33)</f>
        <v>588686</v>
      </c>
      <c r="H34" s="7">
        <f>SUM(H30+H33)</f>
        <v>83084</v>
      </c>
      <c r="I34" s="7"/>
    </row>
    <row r="35" spans="1:9" ht="48" customHeight="1">
      <c r="A35" s="10"/>
      <c r="B35" s="3" t="s">
        <v>24</v>
      </c>
      <c r="C35" s="11" t="s">
        <v>19</v>
      </c>
      <c r="D35" s="12"/>
      <c r="E35" s="11" t="s">
        <v>25</v>
      </c>
      <c r="F35" s="12"/>
      <c r="G35" s="12"/>
      <c r="H35" s="12"/>
      <c r="I35" s="4"/>
    </row>
    <row r="36" spans="1:9" ht="12.75">
      <c r="A36" s="11" t="s">
        <v>7</v>
      </c>
      <c r="B36" s="11" t="s">
        <v>33</v>
      </c>
      <c r="C36" s="12"/>
      <c r="D36" s="12"/>
      <c r="E36" s="12"/>
      <c r="F36" s="12"/>
      <c r="G36" s="12"/>
      <c r="H36" s="12"/>
      <c r="I36" s="4"/>
    </row>
    <row r="37" spans="1:9" ht="15.75" customHeight="1">
      <c r="A37" s="14" t="s">
        <v>12</v>
      </c>
      <c r="B37" s="15" t="s">
        <v>13</v>
      </c>
      <c r="C37" s="12"/>
      <c r="D37" s="12"/>
      <c r="E37" s="12"/>
      <c r="F37" s="16">
        <f>SUM(F38:F39)</f>
        <v>1505957</v>
      </c>
      <c r="G37" s="16">
        <f>SUM(G38:G39)</f>
        <v>215180</v>
      </c>
      <c r="H37" s="6"/>
      <c r="I37" s="4"/>
    </row>
    <row r="38" spans="1:9" ht="30" customHeight="1">
      <c r="A38" s="12"/>
      <c r="B38" s="15" t="s">
        <v>14</v>
      </c>
      <c r="C38" s="12"/>
      <c r="D38" s="33" t="s">
        <v>51</v>
      </c>
      <c r="E38" s="12"/>
      <c r="F38" s="6">
        <v>1280064</v>
      </c>
      <c r="G38" s="6">
        <v>182903</v>
      </c>
      <c r="H38" s="6"/>
      <c r="I38" s="4"/>
    </row>
    <row r="39" spans="1:9" ht="27" customHeight="1">
      <c r="A39" s="12"/>
      <c r="B39" s="15" t="s">
        <v>20</v>
      </c>
      <c r="C39" s="12"/>
      <c r="D39" s="33" t="s">
        <v>51</v>
      </c>
      <c r="E39" s="12"/>
      <c r="F39" s="6">
        <v>225893</v>
      </c>
      <c r="G39" s="6">
        <v>32277</v>
      </c>
      <c r="H39" s="6"/>
      <c r="I39" s="4"/>
    </row>
    <row r="40" spans="1:9" ht="24.75" customHeight="1">
      <c r="A40" s="9" t="s">
        <v>15</v>
      </c>
      <c r="B40" s="15" t="s">
        <v>16</v>
      </c>
      <c r="C40" s="12"/>
      <c r="D40" s="33" t="s">
        <v>52</v>
      </c>
      <c r="E40" s="12"/>
      <c r="F40" s="8">
        <v>8533757</v>
      </c>
      <c r="G40" s="6">
        <v>1219351</v>
      </c>
      <c r="H40" s="6"/>
      <c r="I40" s="4"/>
    </row>
    <row r="41" spans="1:9" ht="15.75" customHeight="1">
      <c r="A41" s="12"/>
      <c r="B41" s="10" t="s">
        <v>17</v>
      </c>
      <c r="C41" s="12"/>
      <c r="D41" s="12"/>
      <c r="E41" s="12"/>
      <c r="F41" s="7">
        <f>SUM(F37+F40)</f>
        <v>10039714</v>
      </c>
      <c r="G41" s="7">
        <f>SUM(G37+G40)</f>
        <v>1434531</v>
      </c>
      <c r="H41" s="7">
        <f>SUM(H37+H40)</f>
        <v>0</v>
      </c>
      <c r="I41" s="4"/>
    </row>
    <row r="42" spans="1:9" ht="23.25" customHeight="1">
      <c r="A42" s="11"/>
      <c r="B42" s="10" t="s">
        <v>48</v>
      </c>
      <c r="C42" s="11"/>
      <c r="D42" s="14"/>
      <c r="E42" s="14"/>
      <c r="F42" s="26">
        <f>SUM(F52)</f>
        <v>5842500</v>
      </c>
      <c r="G42" s="26">
        <f>SUM(G52)</f>
        <v>5842500</v>
      </c>
      <c r="H42" s="25">
        <v>0</v>
      </c>
      <c r="I42" s="4"/>
    </row>
    <row r="43" spans="1:9" ht="17.25" customHeight="1">
      <c r="A43" s="10" t="s">
        <v>41</v>
      </c>
      <c r="B43" s="11" t="s">
        <v>42</v>
      </c>
      <c r="C43" s="12"/>
      <c r="D43" s="12"/>
      <c r="E43" s="12"/>
      <c r="F43" s="12"/>
      <c r="G43" s="13"/>
      <c r="H43" s="12"/>
      <c r="I43" s="4"/>
    </row>
    <row r="44" spans="1:9" ht="12.75">
      <c r="A44" s="11"/>
      <c r="B44" s="11" t="s">
        <v>43</v>
      </c>
      <c r="C44" s="11"/>
      <c r="D44" s="12"/>
      <c r="E44" s="12"/>
      <c r="F44" s="12"/>
      <c r="G44" s="13"/>
      <c r="H44" s="12"/>
      <c r="I44" s="4"/>
    </row>
    <row r="45" spans="1:9" ht="25.5">
      <c r="A45" s="11"/>
      <c r="B45" s="15" t="s">
        <v>44</v>
      </c>
      <c r="C45" s="11"/>
      <c r="D45" s="12"/>
      <c r="E45" s="12"/>
      <c r="F45" s="12"/>
      <c r="G45" s="13"/>
      <c r="H45" s="12"/>
      <c r="I45" s="4"/>
    </row>
    <row r="46" spans="1:9" ht="50.25" customHeight="1">
      <c r="A46" s="10"/>
      <c r="B46" s="10" t="s">
        <v>45</v>
      </c>
      <c r="C46" s="11" t="s">
        <v>19</v>
      </c>
      <c r="D46" s="12"/>
      <c r="E46" s="11" t="s">
        <v>40</v>
      </c>
      <c r="F46" s="12"/>
      <c r="G46" s="12"/>
      <c r="H46" s="12"/>
      <c r="I46" s="4"/>
    </row>
    <row r="47" spans="1:9" ht="14.25" customHeight="1">
      <c r="A47" s="11" t="s">
        <v>7</v>
      </c>
      <c r="B47" s="11" t="s">
        <v>33</v>
      </c>
      <c r="C47" s="12"/>
      <c r="D47" s="12"/>
      <c r="E47" s="12"/>
      <c r="F47" s="12"/>
      <c r="G47" s="12"/>
      <c r="H47" s="12"/>
      <c r="I47" s="4"/>
    </row>
    <row r="48" spans="1:9" ht="15" customHeight="1">
      <c r="A48" s="14" t="s">
        <v>12</v>
      </c>
      <c r="B48" s="15" t="s">
        <v>13</v>
      </c>
      <c r="C48" s="12"/>
      <c r="D48" s="12"/>
      <c r="E48" s="12"/>
      <c r="F48" s="16">
        <f>SUM(F49:F50)</f>
        <v>876375</v>
      </c>
      <c r="G48" s="20">
        <f>SUM(G49:G50)</f>
        <v>876375</v>
      </c>
      <c r="H48" s="19"/>
      <c r="I48" s="4"/>
    </row>
    <row r="49" spans="1:9" ht="25.5">
      <c r="A49" s="12"/>
      <c r="B49" s="15" t="s">
        <v>14</v>
      </c>
      <c r="C49" s="12"/>
      <c r="D49" s="11" t="s">
        <v>46</v>
      </c>
      <c r="E49" s="12"/>
      <c r="F49" s="19">
        <v>876375</v>
      </c>
      <c r="G49" s="19">
        <v>876375</v>
      </c>
      <c r="H49" s="19"/>
      <c r="I49" s="4"/>
    </row>
    <row r="50" spans="1:9" ht="29.25" customHeight="1">
      <c r="A50" s="12"/>
      <c r="B50" s="15" t="s">
        <v>20</v>
      </c>
      <c r="C50" s="12"/>
      <c r="D50" s="11" t="s">
        <v>46</v>
      </c>
      <c r="E50" s="19"/>
      <c r="F50" s="19">
        <v>0</v>
      </c>
      <c r="G50" s="19">
        <v>0</v>
      </c>
      <c r="H50" s="19"/>
      <c r="I50" s="4"/>
    </row>
    <row r="51" spans="1:9" ht="25.5">
      <c r="A51" s="9" t="s">
        <v>15</v>
      </c>
      <c r="B51" s="15" t="s">
        <v>16</v>
      </c>
      <c r="C51" s="12"/>
      <c r="D51" s="11" t="s">
        <v>47</v>
      </c>
      <c r="E51" s="19"/>
      <c r="F51" s="19">
        <v>4966125</v>
      </c>
      <c r="G51" s="19">
        <v>4966125</v>
      </c>
      <c r="H51" s="19"/>
      <c r="I51" s="4"/>
    </row>
    <row r="52" spans="1:9" ht="15.75" customHeight="1">
      <c r="A52" s="12"/>
      <c r="B52" s="10" t="s">
        <v>17</v>
      </c>
      <c r="C52" s="12"/>
      <c r="D52" s="12"/>
      <c r="E52" s="12"/>
      <c r="F52" s="26">
        <f>SUM(F51+F48)</f>
        <v>5842500</v>
      </c>
      <c r="G52" s="27">
        <f>SUM(G48+G51)</f>
        <v>5842500</v>
      </c>
      <c r="H52" s="7">
        <f>SUM(H48+H51)</f>
        <v>0</v>
      </c>
      <c r="I52" s="4"/>
    </row>
  </sheetData>
  <sheetProtection/>
  <mergeCells count="7">
    <mergeCell ref="G5:I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rstPageNumber="16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2013-11-14T12:03:28Z</cp:lastPrinted>
  <dcterms:created xsi:type="dcterms:W3CDTF">2009-09-15T14:16:43Z</dcterms:created>
  <dcterms:modified xsi:type="dcterms:W3CDTF">2013-11-14T12:03:42Z</dcterms:modified>
  <cp:category/>
  <cp:version/>
  <cp:contentType/>
  <cp:contentStatus/>
</cp:coreProperties>
</file>