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ykaz przedsięwzięć" sheetId="1" r:id="rId1"/>
  </sheets>
  <definedNames>
    <definedName name="_xlnm.Print_Titles" localSheetId="0">'Wykaz przedsięwzięć'!$A:$F,'Wykaz przedsięwzięć'!$5:$6</definedName>
  </definedNames>
  <calcPr fullCalcOnLoad="1"/>
</workbook>
</file>

<file path=xl/sharedStrings.xml><?xml version="1.0" encoding="utf-8"?>
<sst xmlns="http://schemas.openxmlformats.org/spreadsheetml/2006/main" count="86" uniqueCount="44">
  <si>
    <t>Lp</t>
  </si>
  <si>
    <t>od</t>
  </si>
  <si>
    <t>do</t>
  </si>
  <si>
    <t>Przedsięwzięcia ogółem</t>
  </si>
  <si>
    <t>Nazwa i cel</t>
  </si>
  <si>
    <t>Roz
dział</t>
  </si>
  <si>
    <t>Jednostka odpowiedzialna lub koordynująca</t>
  </si>
  <si>
    <t>Okres realizacji</t>
  </si>
  <si>
    <t>Łączne nakłady finansowe</t>
  </si>
  <si>
    <t xml:space="preserve">Limity wydatków w poszczególnych latach
</t>
  </si>
  <si>
    <t>Limit zobowiązań</t>
  </si>
  <si>
    <t>- wydatki bieżące</t>
  </si>
  <si>
    <t>- wydatki majątkowe</t>
  </si>
  <si>
    <t>1)programy, projekty lub zadania (razem)</t>
  </si>
  <si>
    <t>a) programy, projekty lub zadania związane
 z programami realizowanymi z udziałem
 środków, o których mowa w art. 5 ust. 1 pkt 2 i 3 (razem)</t>
  </si>
  <si>
    <t>Wiedza to podstawa.
Cel:Wyrównanie szans edukacyjnych.</t>
  </si>
  <si>
    <t>80195</t>
  </si>
  <si>
    <t>Wydział Edukacji, Sportu i Turystyki UM</t>
  </si>
  <si>
    <t>Wiedza szansą na lepszy start.
Cel:Wyrównanie szans edukacyjnych.</t>
  </si>
  <si>
    <t>Kształcenie ustawiczne twoją szansą na lepsze jutro.
Cel: Upowszechnienie kształcenia ustawicznego.</t>
  </si>
  <si>
    <t>80140</t>
  </si>
  <si>
    <t>Małymi stópkami w wielki świat.
Cel: Upowszechnianie dostępu do edukacji przedszkolnej.</t>
  </si>
  <si>
    <t>80104</t>
  </si>
  <si>
    <t>Miejski Zarząd Dróg i Komunikacji</t>
  </si>
  <si>
    <t>b) programy, projekty lub zadania związane
 z umowami partnerstwa publiczno-prywatnego ( razem)</t>
  </si>
  <si>
    <t>c) programy, projekty lub zadania pozostałe
 ( inne niż wymienione w lit. a i b) (razem)</t>
  </si>
  <si>
    <t>75023</t>
  </si>
  <si>
    <t>Biuro Administracyjno-Gospodarcze UM</t>
  </si>
  <si>
    <t>Konserwacja dźwigów znajdujących 
się w budynkach Urzędu Miejskiego.
Cel: Utrzymanie ciągłości pracy dźwigów.</t>
  </si>
  <si>
    <t>3) gwarancje i poręczenia udzielane przez 
jednostki samorządu terytorialnego ( razem)</t>
  </si>
  <si>
    <t>Wykaz przedsięwzięć WPF na lata 2011 - 2039</t>
  </si>
  <si>
    <t>2) umowy, których realizacja w roku budżetowym i wlatach następnych jest niezbędna dla zapewnienia ciągłości działania jednostki i których płatności przypadają w okresie dłuższym niż rok</t>
  </si>
  <si>
    <t>Biuro Obsługi 
Inwestora</t>
  </si>
  <si>
    <t>Partnerski Projekt Comeniusa
Cel: Rozwój i podnoszenie efektywności nauczania międzykulturowego poprzez integrację społeczną.</t>
  </si>
  <si>
    <t>60016</t>
  </si>
  <si>
    <t>Rozbudowa ul. Zubrzyckiego
Cel: Poprawa funkcjonalnođci układu komunikacyjnego m. Radomia.</t>
  </si>
  <si>
    <t>Limity wydatków w poszczególnych latach</t>
  </si>
  <si>
    <t>Załącznik Nr 2 do uchwały Nr ……. /2011</t>
  </si>
  <si>
    <t xml:space="preserve">Rady Miejskiej w Radomiu z dnia …………….. 2011 roku  </t>
  </si>
  <si>
    <t>Technika i nowoczesność                                          Cel; Promocja gospodarcza Południowego Mazowsza</t>
  </si>
  <si>
    <t>71095</t>
  </si>
  <si>
    <t>Przebudowa przepustu pod ul.Owalną w Radomiu      Cel: Poprawa funkcjonalności układu komunikacyjnego</t>
  </si>
  <si>
    <t>Przebudowa ul.Hodowlana w Radomiu                      Cel; Poprawa funkcjonalności układu komunkacyjnego w Radomiu</t>
  </si>
  <si>
    <t>60017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</si>
</sst>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8"/>
      <color indexed="57"/>
      <name val="Arial"/>
      <family val="2"/>
    </font>
    <font>
      <sz val="8"/>
      <color indexed="5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23" xfId="0" applyFont="1" applyBorder="1" applyAlignment="1">
      <alignment/>
    </xf>
    <xf numFmtId="49" fontId="23" fillId="0" borderId="24" xfId="0" applyNumberFormat="1" applyFont="1" applyBorder="1" applyAlignment="1">
      <alignment/>
    </xf>
    <xf numFmtId="49" fontId="23" fillId="0" borderId="24" xfId="0" applyNumberFormat="1" applyFont="1" applyBorder="1" applyAlignment="1">
      <alignment horizontal="center"/>
    </xf>
    <xf numFmtId="0" fontId="23" fillId="0" borderId="24" xfId="0" applyFont="1" applyBorder="1" applyAlignment="1">
      <alignment/>
    </xf>
    <xf numFmtId="3" fontId="23" fillId="0" borderId="24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3" fillId="0" borderId="3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1" xfId="0" applyFont="1" applyBorder="1" applyAlignment="1">
      <alignment/>
    </xf>
    <xf numFmtId="49" fontId="23" fillId="0" borderId="32" xfId="0" applyNumberFormat="1" applyFont="1" applyBorder="1" applyAlignment="1">
      <alignment/>
    </xf>
    <xf numFmtId="49" fontId="23" fillId="0" borderId="32" xfId="0" applyNumberFormat="1" applyFont="1" applyBorder="1" applyAlignment="1">
      <alignment horizontal="center"/>
    </xf>
    <xf numFmtId="0" fontId="23" fillId="0" borderId="32" xfId="0" applyFont="1" applyBorder="1" applyAlignment="1">
      <alignment/>
    </xf>
    <xf numFmtId="3" fontId="23" fillId="0" borderId="32" xfId="0" applyNumberFormat="1" applyFont="1" applyBorder="1" applyAlignment="1">
      <alignment/>
    </xf>
    <xf numFmtId="3" fontId="23" fillId="0" borderId="33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3" fontId="23" fillId="0" borderId="37" xfId="0" applyNumberFormat="1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49" fontId="23" fillId="0" borderId="40" xfId="0" applyNumberFormat="1" applyFont="1" applyBorder="1" applyAlignment="1">
      <alignment/>
    </xf>
    <xf numFmtId="49" fontId="23" fillId="0" borderId="40" xfId="0" applyNumberFormat="1" applyFont="1" applyBorder="1" applyAlignment="1">
      <alignment horizontal="center"/>
    </xf>
    <xf numFmtId="0" fontId="23" fillId="0" borderId="40" xfId="0" applyFont="1" applyBorder="1" applyAlignment="1">
      <alignment/>
    </xf>
    <xf numFmtId="3" fontId="23" fillId="0" borderId="40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23" fillId="0" borderId="43" xfId="0" applyNumberFormat="1" applyFont="1" applyBorder="1" applyAlignment="1">
      <alignment/>
    </xf>
    <xf numFmtId="3" fontId="23" fillId="0" borderId="44" xfId="0" applyNumberFormat="1" applyFont="1" applyBorder="1" applyAlignment="1">
      <alignment/>
    </xf>
    <xf numFmtId="3" fontId="23" fillId="0" borderId="45" xfId="0" applyNumberFormat="1" applyFont="1" applyBorder="1" applyAlignment="1">
      <alignment/>
    </xf>
    <xf numFmtId="3" fontId="23" fillId="0" borderId="46" xfId="0" applyNumberFormat="1" applyFont="1" applyBorder="1" applyAlignment="1">
      <alignment/>
    </xf>
    <xf numFmtId="0" fontId="4" fillId="0" borderId="47" xfId="0" applyFont="1" applyBorder="1" applyAlignment="1">
      <alignment/>
    </xf>
    <xf numFmtId="49" fontId="24" fillId="0" borderId="48" xfId="0" applyNumberFormat="1" applyFont="1" applyBorder="1" applyAlignment="1">
      <alignment/>
    </xf>
    <xf numFmtId="49" fontId="24" fillId="0" borderId="48" xfId="0" applyNumberFormat="1" applyFont="1" applyBorder="1" applyAlignment="1">
      <alignment horizontal="center"/>
    </xf>
    <xf numFmtId="0" fontId="22" fillId="0" borderId="48" xfId="0" applyFont="1" applyBorder="1" applyAlignment="1">
      <alignment/>
    </xf>
    <xf numFmtId="0" fontId="4" fillId="0" borderId="48" xfId="0" applyFont="1" applyBorder="1" applyAlignment="1">
      <alignment/>
    </xf>
    <xf numFmtId="3" fontId="24" fillId="0" borderId="48" xfId="0" applyNumberFormat="1" applyFont="1" applyBorder="1" applyAlignment="1">
      <alignment/>
    </xf>
    <xf numFmtId="3" fontId="24" fillId="0" borderId="49" xfId="0" applyNumberFormat="1" applyFont="1" applyBorder="1" applyAlignment="1">
      <alignment/>
    </xf>
    <xf numFmtId="3" fontId="24" fillId="0" borderId="50" xfId="0" applyNumberFormat="1" applyFont="1" applyBorder="1" applyAlignment="1">
      <alignment/>
    </xf>
    <xf numFmtId="3" fontId="24" fillId="0" borderId="51" xfId="0" applyNumberFormat="1" applyFont="1" applyBorder="1" applyAlignment="1">
      <alignment/>
    </xf>
    <xf numFmtId="3" fontId="24" fillId="0" borderId="52" xfId="0" applyNumberFormat="1" applyFont="1" applyBorder="1" applyAlignment="1">
      <alignment/>
    </xf>
    <xf numFmtId="3" fontId="24" fillId="0" borderId="53" xfId="0" applyNumberFormat="1" applyFont="1" applyBorder="1" applyAlignment="1">
      <alignment/>
    </xf>
    <xf numFmtId="3" fontId="24" fillId="0" borderId="5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/>
    </xf>
    <xf numFmtId="49" fontId="4" fillId="0" borderId="32" xfId="0" applyNumberFormat="1" applyFont="1" applyBorder="1" applyAlignment="1">
      <alignment/>
    </xf>
    <xf numFmtId="49" fontId="4" fillId="0" borderId="32" xfId="0" applyNumberFormat="1" applyFont="1" applyBorder="1" applyAlignment="1">
      <alignment horizontal="center"/>
    </xf>
    <xf numFmtId="0" fontId="22" fillId="0" borderId="32" xfId="0" applyFont="1" applyBorder="1" applyAlignment="1">
      <alignment/>
    </xf>
    <xf numFmtId="0" fontId="4" fillId="0" borderId="32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4" fillId="0" borderId="39" xfId="0" applyFont="1" applyBorder="1" applyAlignment="1">
      <alignment/>
    </xf>
    <xf numFmtId="49" fontId="4" fillId="0" borderId="40" xfId="0" applyNumberFormat="1" applyFont="1" applyBorder="1" applyAlignment="1">
      <alignment/>
    </xf>
    <xf numFmtId="49" fontId="4" fillId="0" borderId="40" xfId="0" applyNumberFormat="1" applyFont="1" applyBorder="1" applyAlignment="1">
      <alignment horizontal="center"/>
    </xf>
    <xf numFmtId="0" fontId="22" fillId="0" borderId="40" xfId="0" applyFont="1" applyBorder="1" applyAlignment="1">
      <alignment/>
    </xf>
    <xf numFmtId="0" fontId="4" fillId="0" borderId="40" xfId="0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49" fontId="23" fillId="0" borderId="48" xfId="0" applyNumberFormat="1" applyFont="1" applyBorder="1" applyAlignment="1">
      <alignment wrapText="1"/>
    </xf>
    <xf numFmtId="49" fontId="24" fillId="0" borderId="48" xfId="0" applyNumberFormat="1" applyFont="1" applyBorder="1" applyAlignment="1">
      <alignment horizontal="center" wrapText="1"/>
    </xf>
    <xf numFmtId="3" fontId="4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0" fontId="22" fillId="0" borderId="31" xfId="0" applyFont="1" applyBorder="1" applyAlignment="1">
      <alignment/>
    </xf>
    <xf numFmtId="49" fontId="22" fillId="0" borderId="32" xfId="0" applyNumberFormat="1" applyFont="1" applyBorder="1" applyAlignment="1">
      <alignment/>
    </xf>
    <xf numFmtId="49" fontId="22" fillId="0" borderId="32" xfId="0" applyNumberFormat="1" applyFont="1" applyBorder="1" applyAlignment="1">
      <alignment horizontal="center"/>
    </xf>
    <xf numFmtId="3" fontId="22" fillId="0" borderId="3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9" xfId="0" applyFont="1" applyBorder="1" applyAlignment="1">
      <alignment/>
    </xf>
    <xf numFmtId="49" fontId="22" fillId="0" borderId="40" xfId="0" applyNumberFormat="1" applyFont="1" applyBorder="1" applyAlignment="1">
      <alignment/>
    </xf>
    <xf numFmtId="49" fontId="22" fillId="0" borderId="40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/>
    </xf>
    <xf numFmtId="49" fontId="22" fillId="0" borderId="48" xfId="0" applyNumberFormat="1" applyFont="1" applyBorder="1" applyAlignment="1">
      <alignment wrapText="1"/>
    </xf>
    <xf numFmtId="49" fontId="22" fillId="0" borderId="48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/>
    </xf>
    <xf numFmtId="3" fontId="22" fillId="0" borderId="49" xfId="0" applyNumberFormat="1" applyFont="1" applyBorder="1" applyAlignment="1">
      <alignment/>
    </xf>
    <xf numFmtId="3" fontId="22" fillId="0" borderId="50" xfId="0" applyNumberFormat="1" applyFont="1" applyBorder="1" applyAlignment="1">
      <alignment/>
    </xf>
    <xf numFmtId="3" fontId="22" fillId="0" borderId="51" xfId="0" applyNumberFormat="1" applyFont="1" applyBorder="1" applyAlignment="1">
      <alignment/>
    </xf>
    <xf numFmtId="3" fontId="22" fillId="0" borderId="55" xfId="0" applyNumberFormat="1" applyFont="1" applyBorder="1" applyAlignment="1">
      <alignment/>
    </xf>
    <xf numFmtId="3" fontId="22" fillId="0" borderId="56" xfId="0" applyNumberFormat="1" applyFont="1" applyBorder="1" applyAlignment="1">
      <alignment/>
    </xf>
    <xf numFmtId="3" fontId="22" fillId="0" borderId="54" xfId="0" applyNumberFormat="1" applyFont="1" applyBorder="1" applyAlignment="1">
      <alignment/>
    </xf>
    <xf numFmtId="3" fontId="22" fillId="0" borderId="52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49" fontId="4" fillId="0" borderId="59" xfId="0" applyNumberFormat="1" applyFont="1" applyBorder="1" applyAlignment="1">
      <alignment/>
    </xf>
    <xf numFmtId="49" fontId="4" fillId="0" borderId="59" xfId="0" applyNumberFormat="1" applyFont="1" applyBorder="1" applyAlignment="1">
      <alignment horizontal="center"/>
    </xf>
    <xf numFmtId="0" fontId="4" fillId="0" borderId="59" xfId="0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63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0" fontId="4" fillId="0" borderId="67" xfId="0" applyFont="1" applyBorder="1" applyAlignment="1">
      <alignment/>
    </xf>
    <xf numFmtId="49" fontId="4" fillId="0" borderId="68" xfId="0" applyNumberFormat="1" applyFont="1" applyBorder="1" applyAlignment="1">
      <alignment/>
    </xf>
    <xf numFmtId="0" fontId="4" fillId="0" borderId="68" xfId="0" applyFont="1" applyBorder="1" applyAlignment="1">
      <alignment/>
    </xf>
    <xf numFmtId="3" fontId="4" fillId="0" borderId="68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3" fontId="4" fillId="0" borderId="70" xfId="0" applyNumberFormat="1" applyFont="1" applyBorder="1" applyAlignment="1">
      <alignment/>
    </xf>
    <xf numFmtId="3" fontId="4" fillId="0" borderId="71" xfId="0" applyNumberFormat="1" applyFont="1" applyBorder="1" applyAlignment="1">
      <alignment/>
    </xf>
    <xf numFmtId="3" fontId="4" fillId="0" borderId="72" xfId="0" applyNumberFormat="1" applyFont="1" applyBorder="1" applyAlignment="1">
      <alignment/>
    </xf>
    <xf numFmtId="3" fontId="4" fillId="0" borderId="73" xfId="0" applyNumberFormat="1" applyFont="1" applyBorder="1" applyAlignment="1">
      <alignment/>
    </xf>
    <xf numFmtId="3" fontId="4" fillId="0" borderId="74" xfId="0" applyNumberFormat="1" applyFont="1" applyBorder="1" applyAlignment="1">
      <alignment/>
    </xf>
    <xf numFmtId="3" fontId="22" fillId="0" borderId="71" xfId="0" applyNumberFormat="1" applyFont="1" applyBorder="1" applyAlignment="1">
      <alignment/>
    </xf>
    <xf numFmtId="49" fontId="22" fillId="0" borderId="15" xfId="0" applyNumberFormat="1" applyFont="1" applyBorder="1" applyAlignment="1">
      <alignment horizontal="center"/>
    </xf>
    <xf numFmtId="3" fontId="22" fillId="0" borderId="75" xfId="0" applyNumberFormat="1" applyFont="1" applyBorder="1" applyAlignment="1">
      <alignment/>
    </xf>
    <xf numFmtId="49" fontId="4" fillId="0" borderId="76" xfId="0" applyNumberFormat="1" applyFont="1" applyBorder="1" applyAlignment="1">
      <alignment/>
    </xf>
    <xf numFmtId="3" fontId="4" fillId="0" borderId="77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78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79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3" fontId="4" fillId="0" borderId="81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3" fontId="4" fillId="0" borderId="83" xfId="0" applyNumberFormat="1" applyFont="1" applyBorder="1" applyAlignment="1">
      <alignment/>
    </xf>
    <xf numFmtId="3" fontId="22" fillId="0" borderId="84" xfId="0" applyNumberFormat="1" applyFont="1" applyBorder="1" applyAlignment="1">
      <alignment/>
    </xf>
    <xf numFmtId="49" fontId="22" fillId="0" borderId="68" xfId="0" applyNumberFormat="1" applyFont="1" applyBorder="1" applyAlignment="1">
      <alignment wrapText="1"/>
    </xf>
    <xf numFmtId="0" fontId="4" fillId="0" borderId="78" xfId="0" applyFont="1" applyBorder="1" applyAlignment="1">
      <alignment/>
    </xf>
    <xf numFmtId="3" fontId="4" fillId="0" borderId="85" xfId="0" applyNumberFormat="1" applyFont="1" applyBorder="1" applyAlignment="1">
      <alignment/>
    </xf>
    <xf numFmtId="49" fontId="22" fillId="0" borderId="86" xfId="0" applyNumberFormat="1" applyFont="1" applyBorder="1" applyAlignment="1">
      <alignment wrapText="1"/>
    </xf>
    <xf numFmtId="3" fontId="4" fillId="0" borderId="55" xfId="0" applyNumberFormat="1" applyFont="1" applyBorder="1" applyAlignment="1">
      <alignment/>
    </xf>
    <xf numFmtId="3" fontId="4" fillId="0" borderId="87" xfId="0" applyNumberFormat="1" applyFont="1" applyBorder="1" applyAlignment="1">
      <alignment/>
    </xf>
    <xf numFmtId="49" fontId="23" fillId="0" borderId="68" xfId="0" applyNumberFormat="1" applyFont="1" applyBorder="1" applyAlignment="1">
      <alignment wrapText="1"/>
    </xf>
    <xf numFmtId="49" fontId="24" fillId="0" borderId="68" xfId="0" applyNumberFormat="1" applyFont="1" applyBorder="1" applyAlignment="1">
      <alignment horizontal="center" wrapText="1"/>
    </xf>
    <xf numFmtId="3" fontId="22" fillId="0" borderId="33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3" fontId="22" fillId="0" borderId="35" xfId="0" applyNumberFormat="1" applyFont="1" applyBorder="1" applyAlignment="1">
      <alignment/>
    </xf>
    <xf numFmtId="3" fontId="22" fillId="0" borderId="36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22" fillId="0" borderId="41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3" fontId="22" fillId="0" borderId="43" xfId="0" applyNumberFormat="1" applyFont="1" applyBorder="1" applyAlignment="1">
      <alignment/>
    </xf>
    <xf numFmtId="3" fontId="22" fillId="0" borderId="44" xfId="0" applyNumberFormat="1" applyFont="1" applyBorder="1" applyAlignment="1">
      <alignment/>
    </xf>
    <xf numFmtId="3" fontId="22" fillId="0" borderId="45" xfId="0" applyNumberFormat="1" applyFont="1" applyBorder="1" applyAlignment="1">
      <alignment/>
    </xf>
    <xf numFmtId="3" fontId="22" fillId="0" borderId="46" xfId="0" applyNumberFormat="1" applyFont="1" applyBorder="1" applyAlignment="1">
      <alignment/>
    </xf>
    <xf numFmtId="0" fontId="22" fillId="0" borderId="88" xfId="0" applyFont="1" applyBorder="1" applyAlignment="1">
      <alignment/>
    </xf>
    <xf numFmtId="3" fontId="22" fillId="0" borderId="59" xfId="0" applyNumberFormat="1" applyFont="1" applyBorder="1" applyAlignment="1">
      <alignment/>
    </xf>
    <xf numFmtId="49" fontId="4" fillId="0" borderId="68" xfId="0" applyNumberFormat="1" applyFont="1" applyBorder="1" applyAlignment="1">
      <alignment horizontal="center"/>
    </xf>
    <xf numFmtId="3" fontId="4" fillId="0" borderId="89" xfId="0" applyNumberFormat="1" applyFont="1" applyBorder="1" applyAlignment="1">
      <alignment/>
    </xf>
    <xf numFmtId="3" fontId="22" fillId="0" borderId="90" xfId="0" applyNumberFormat="1" applyFont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22" fillId="0" borderId="48" xfId="0" applyNumberFormat="1" applyFont="1" applyFill="1" applyBorder="1" applyAlignment="1">
      <alignment/>
    </xf>
    <xf numFmtId="3" fontId="22" fillId="0" borderId="49" xfId="0" applyNumberFormat="1" applyFont="1" applyFill="1" applyBorder="1" applyAlignment="1">
      <alignment/>
    </xf>
    <xf numFmtId="3" fontId="22" fillId="0" borderId="50" xfId="0" applyNumberFormat="1" applyFont="1" applyFill="1" applyBorder="1" applyAlignment="1">
      <alignment/>
    </xf>
    <xf numFmtId="3" fontId="22" fillId="0" borderId="51" xfId="0" applyNumberFormat="1" applyFont="1" applyFill="1" applyBorder="1" applyAlignment="1">
      <alignment/>
    </xf>
    <xf numFmtId="3" fontId="22" fillId="0" borderId="55" xfId="0" applyNumberFormat="1" applyFont="1" applyFill="1" applyBorder="1" applyAlignment="1">
      <alignment/>
    </xf>
    <xf numFmtId="3" fontId="22" fillId="0" borderId="56" xfId="0" applyNumberFormat="1" applyFont="1" applyFill="1" applyBorder="1" applyAlignment="1">
      <alignment/>
    </xf>
    <xf numFmtId="3" fontId="22" fillId="0" borderId="53" xfId="0" applyNumberFormat="1" applyFont="1" applyFill="1" applyBorder="1" applyAlignment="1">
      <alignment/>
    </xf>
    <xf numFmtId="3" fontId="22" fillId="0" borderId="90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79" xfId="0" applyNumberFormat="1" applyFont="1" applyFill="1" applyBorder="1" applyAlignment="1">
      <alignment/>
    </xf>
    <xf numFmtId="3" fontId="22" fillId="0" borderId="91" xfId="0" applyNumberFormat="1" applyFont="1" applyBorder="1" applyAlignment="1">
      <alignment/>
    </xf>
    <xf numFmtId="0" fontId="24" fillId="0" borderId="47" xfId="0" applyFont="1" applyBorder="1" applyAlignment="1">
      <alignment/>
    </xf>
    <xf numFmtId="0" fontId="24" fillId="0" borderId="48" xfId="0" applyFont="1" applyBorder="1" applyAlignment="1">
      <alignment/>
    </xf>
    <xf numFmtId="0" fontId="24" fillId="0" borderId="0" xfId="0" applyFont="1" applyBorder="1" applyAlignment="1">
      <alignment/>
    </xf>
    <xf numFmtId="3" fontId="4" fillId="0" borderId="92" xfId="0" applyNumberFormat="1" applyFont="1" applyBorder="1" applyAlignment="1">
      <alignment/>
    </xf>
    <xf numFmtId="0" fontId="4" fillId="0" borderId="93" xfId="0" applyFont="1" applyBorder="1" applyAlignment="1">
      <alignment/>
    </xf>
    <xf numFmtId="49" fontId="4" fillId="0" borderId="94" xfId="0" applyNumberFormat="1" applyFont="1" applyBorder="1" applyAlignment="1">
      <alignment/>
    </xf>
    <xf numFmtId="49" fontId="4" fillId="0" borderId="94" xfId="0" applyNumberFormat="1" applyFont="1" applyBorder="1" applyAlignment="1">
      <alignment horizontal="center"/>
    </xf>
    <xf numFmtId="0" fontId="4" fillId="0" borderId="94" xfId="0" applyFont="1" applyBorder="1" applyAlignment="1">
      <alignment/>
    </xf>
    <xf numFmtId="3" fontId="4" fillId="0" borderId="94" xfId="0" applyNumberFormat="1" applyFont="1" applyBorder="1" applyAlignment="1">
      <alignment/>
    </xf>
    <xf numFmtId="3" fontId="4" fillId="0" borderId="95" xfId="0" applyNumberFormat="1" applyFont="1" applyBorder="1" applyAlignment="1">
      <alignment/>
    </xf>
    <xf numFmtId="3" fontId="4" fillId="0" borderId="96" xfId="0" applyNumberFormat="1" applyFont="1" applyBorder="1" applyAlignment="1">
      <alignment/>
    </xf>
    <xf numFmtId="3" fontId="4" fillId="0" borderId="97" xfId="0" applyNumberFormat="1" applyFont="1" applyBorder="1" applyAlignment="1">
      <alignment/>
    </xf>
    <xf numFmtId="3" fontId="4" fillId="0" borderId="98" xfId="0" applyNumberFormat="1" applyFont="1" applyBorder="1" applyAlignment="1">
      <alignment/>
    </xf>
    <xf numFmtId="3" fontId="4" fillId="0" borderId="99" xfId="0" applyNumberFormat="1" applyFont="1" applyBorder="1" applyAlignment="1">
      <alignment/>
    </xf>
    <xf numFmtId="3" fontId="4" fillId="0" borderId="10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4" fillId="0" borderId="48" xfId="0" applyNumberFormat="1" applyFont="1" applyBorder="1" applyAlignment="1">
      <alignment wrapText="1"/>
    </xf>
    <xf numFmtId="3" fontId="4" fillId="0" borderId="101" xfId="0" applyNumberFormat="1" applyFont="1" applyBorder="1" applyAlignment="1">
      <alignment/>
    </xf>
    <xf numFmtId="49" fontId="24" fillId="0" borderId="48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22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0" fontId="25" fillId="0" borderId="48" xfId="0" applyFont="1" applyBorder="1" applyAlignment="1">
      <alignment wrapText="1"/>
    </xf>
    <xf numFmtId="0" fontId="25" fillId="0" borderId="0" xfId="0" applyFont="1" applyAlignment="1">
      <alignment/>
    </xf>
    <xf numFmtId="2" fontId="25" fillId="0" borderId="13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40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59" xfId="0" applyFont="1" applyBorder="1" applyAlignment="1">
      <alignment/>
    </xf>
    <xf numFmtId="0" fontId="25" fillId="0" borderId="68" xfId="0" applyFont="1" applyBorder="1" applyAlignment="1">
      <alignment/>
    </xf>
    <xf numFmtId="0" fontId="25" fillId="0" borderId="15" xfId="0" applyFont="1" applyBorder="1" applyAlignment="1">
      <alignment/>
    </xf>
    <xf numFmtId="0" fontId="26" fillId="0" borderId="48" xfId="0" applyFont="1" applyBorder="1" applyAlignment="1">
      <alignment/>
    </xf>
    <xf numFmtId="0" fontId="25" fillId="0" borderId="9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3" fontId="22" fillId="0" borderId="57" xfId="0" applyNumberFormat="1" applyFont="1" applyBorder="1" applyAlignment="1">
      <alignment/>
    </xf>
    <xf numFmtId="0" fontId="4" fillId="0" borderId="102" xfId="0" applyFont="1" applyBorder="1" applyAlignment="1">
      <alignment horizontal="center"/>
    </xf>
    <xf numFmtId="3" fontId="22" fillId="0" borderId="89" xfId="0" applyNumberFormat="1" applyFont="1" applyBorder="1" applyAlignment="1">
      <alignment/>
    </xf>
    <xf numFmtId="3" fontId="24" fillId="0" borderId="55" xfId="0" applyNumberFormat="1" applyFont="1" applyBorder="1" applyAlignment="1">
      <alignment/>
    </xf>
    <xf numFmtId="3" fontId="4" fillId="0" borderId="103" xfId="0" applyNumberFormat="1" applyFont="1" applyBorder="1" applyAlignment="1">
      <alignment/>
    </xf>
    <xf numFmtId="0" fontId="4" fillId="0" borderId="104" xfId="0" applyFont="1" applyBorder="1" applyAlignment="1">
      <alignment horizontal="center"/>
    </xf>
    <xf numFmtId="2" fontId="4" fillId="0" borderId="105" xfId="0" applyNumberFormat="1" applyFont="1" applyBorder="1" applyAlignment="1">
      <alignment horizontal="center" vertical="center" wrapText="1"/>
    </xf>
    <xf numFmtId="3" fontId="22" fillId="0" borderId="88" xfId="0" applyNumberFormat="1" applyFont="1" applyBorder="1" applyAlignment="1">
      <alignment/>
    </xf>
    <xf numFmtId="3" fontId="22" fillId="0" borderId="106" xfId="0" applyNumberFormat="1" applyFont="1" applyBorder="1" applyAlignment="1">
      <alignment/>
    </xf>
    <xf numFmtId="3" fontId="22" fillId="0" borderId="107" xfId="0" applyNumberFormat="1" applyFont="1" applyBorder="1" applyAlignment="1">
      <alignment/>
    </xf>
    <xf numFmtId="3" fontId="22" fillId="0" borderId="108" xfId="0" applyNumberFormat="1" applyFont="1" applyBorder="1" applyAlignment="1">
      <alignment/>
    </xf>
    <xf numFmtId="3" fontId="22" fillId="0" borderId="109" xfId="0" applyNumberFormat="1" applyFont="1" applyBorder="1" applyAlignment="1">
      <alignment/>
    </xf>
    <xf numFmtId="49" fontId="4" fillId="0" borderId="86" xfId="0" applyNumberFormat="1" applyFont="1" applyBorder="1" applyAlignment="1">
      <alignment wrapText="1"/>
    </xf>
    <xf numFmtId="0" fontId="4" fillId="0" borderId="36" xfId="0" applyFont="1" applyBorder="1" applyAlignment="1">
      <alignment/>
    </xf>
    <xf numFmtId="3" fontId="4" fillId="0" borderId="59" xfId="0" applyNumberFormat="1" applyFon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0" fontId="27" fillId="0" borderId="4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67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47" xfId="0" applyFont="1" applyBorder="1" applyAlignment="1">
      <alignment/>
    </xf>
    <xf numFmtId="0" fontId="28" fillId="0" borderId="31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110" xfId="0" applyFont="1" applyBorder="1" applyAlignment="1">
      <alignment/>
    </xf>
    <xf numFmtId="49" fontId="4" fillId="0" borderId="48" xfId="0" applyNumberFormat="1" applyFont="1" applyBorder="1" applyAlignment="1">
      <alignment horizontal="center" wrapText="1"/>
    </xf>
    <xf numFmtId="3" fontId="4" fillId="0" borderId="80" xfId="0" applyNumberFormat="1" applyFont="1" applyFill="1" applyBorder="1" applyAlignment="1">
      <alignment/>
    </xf>
    <xf numFmtId="0" fontId="22" fillId="0" borderId="86" xfId="0" applyFont="1" applyBorder="1" applyAlignment="1">
      <alignment/>
    </xf>
    <xf numFmtId="3" fontId="22" fillId="0" borderId="111" xfId="0" applyNumberFormat="1" applyFont="1" applyFill="1" applyBorder="1" applyAlignment="1">
      <alignment/>
    </xf>
    <xf numFmtId="3" fontId="22" fillId="0" borderId="47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62" xfId="0" applyNumberFormat="1" applyFont="1" applyFill="1" applyBorder="1" applyAlignment="1">
      <alignment/>
    </xf>
    <xf numFmtId="3" fontId="4" fillId="0" borderId="110" xfId="0" applyNumberFormat="1" applyFont="1" applyBorder="1" applyAlignment="1">
      <alignment/>
    </xf>
    <xf numFmtId="3" fontId="4" fillId="0" borderId="48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4" fillId="0" borderId="33" xfId="0" applyFont="1" applyBorder="1" applyAlignment="1">
      <alignment/>
    </xf>
    <xf numFmtId="3" fontId="4" fillId="0" borderId="71" xfId="0" applyNumberFormat="1" applyFont="1" applyFill="1" applyBorder="1" applyAlignment="1">
      <alignment/>
    </xf>
    <xf numFmtId="3" fontId="4" fillId="0" borderId="70" xfId="0" applyNumberFormat="1" applyFont="1" applyFill="1" applyBorder="1" applyAlignment="1">
      <alignment/>
    </xf>
    <xf numFmtId="3" fontId="4" fillId="0" borderId="91" xfId="0" applyNumberFormat="1" applyFont="1" applyFill="1" applyBorder="1" applyAlignment="1">
      <alignment/>
    </xf>
    <xf numFmtId="3" fontId="4" fillId="0" borderId="56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0" borderId="112" xfId="0" applyNumberFormat="1" applyFont="1" applyFill="1" applyBorder="1" applyAlignment="1">
      <alignment/>
    </xf>
    <xf numFmtId="49" fontId="22" fillId="0" borderId="86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/>
    </xf>
    <xf numFmtId="49" fontId="4" fillId="0" borderId="15" xfId="0" applyNumberFormat="1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2" fontId="4" fillId="0" borderId="114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2" fontId="4" fillId="0" borderId="11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4" fillId="0" borderId="116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3"/>
  <sheetViews>
    <sheetView tabSelected="1" zoomScale="125" zoomScaleNormal="125" zoomScaleSheetLayoutView="125" zoomScalePageLayoutView="0" workbookViewId="0" topLeftCell="A1">
      <pane ySplit="6" topLeftCell="BM7" activePane="bottomLeft" state="frozen"/>
      <selection pane="topLeft" activeCell="A1" sqref="A1"/>
      <selection pane="bottomLeft" activeCell="B64" sqref="B64"/>
    </sheetView>
  </sheetViews>
  <sheetFormatPr defaultColWidth="9.140625" defaultRowHeight="12.75"/>
  <cols>
    <col min="1" max="1" width="2.8515625" style="221" customWidth="1"/>
    <col min="2" max="2" width="37.421875" style="221" customWidth="1"/>
    <col min="3" max="3" width="5.140625" style="221" customWidth="1"/>
    <col min="4" max="4" width="11.140625" style="227" customWidth="1"/>
    <col min="5" max="6" width="4.140625" style="221" customWidth="1"/>
    <col min="7" max="7" width="10.421875" style="1" customWidth="1"/>
    <col min="8" max="10" width="10.140625" style="1" bestFit="1" customWidth="1"/>
    <col min="11" max="11" width="9.8515625" style="1" bestFit="1" customWidth="1"/>
    <col min="12" max="12" width="9.8515625" style="1" customWidth="1"/>
    <col min="13" max="15" width="9.8515625" style="1" bestFit="1" customWidth="1"/>
    <col min="16" max="36" width="9.28125" style="1" bestFit="1" customWidth="1"/>
    <col min="37" max="37" width="10.8515625" style="1" bestFit="1" customWidth="1"/>
    <col min="38" max="39" width="11.421875" style="1" bestFit="1" customWidth="1"/>
    <col min="40" max="16384" width="9.140625" style="1" customWidth="1"/>
  </cols>
  <sheetData>
    <row r="1" ht="12">
      <c r="A1" s="224" t="s">
        <v>37</v>
      </c>
    </row>
    <row r="2" ht="12">
      <c r="A2" s="224" t="s">
        <v>38</v>
      </c>
    </row>
    <row r="3" ht="15" customHeight="1">
      <c r="A3" s="224" t="s">
        <v>30</v>
      </c>
    </row>
    <row r="4" ht="12.75" thickBot="1"/>
    <row r="5" spans="1:37" s="5" customFormat="1" ht="34.5" thickBot="1">
      <c r="A5" s="6" t="s">
        <v>0</v>
      </c>
      <c r="B5" s="7" t="s">
        <v>4</v>
      </c>
      <c r="C5" s="8" t="s">
        <v>5</v>
      </c>
      <c r="D5" s="228" t="s">
        <v>6</v>
      </c>
      <c r="E5" s="292" t="s">
        <v>7</v>
      </c>
      <c r="F5" s="292"/>
      <c r="G5" s="9" t="s">
        <v>8</v>
      </c>
      <c r="H5" s="291" t="s">
        <v>9</v>
      </c>
      <c r="I5" s="292"/>
      <c r="J5" s="292"/>
      <c r="K5" s="292"/>
      <c r="L5" s="292"/>
      <c r="M5" s="296"/>
      <c r="N5" s="291" t="s">
        <v>9</v>
      </c>
      <c r="O5" s="292"/>
      <c r="P5" s="292"/>
      <c r="Q5" s="292"/>
      <c r="R5" s="292"/>
      <c r="S5" s="292"/>
      <c r="T5" s="292"/>
      <c r="U5" s="293"/>
      <c r="V5" s="294" t="s">
        <v>9</v>
      </c>
      <c r="W5" s="295"/>
      <c r="X5" s="295"/>
      <c r="Y5" s="295"/>
      <c r="Z5" s="295"/>
      <c r="AA5" s="295"/>
      <c r="AB5" s="295"/>
      <c r="AC5" s="295"/>
      <c r="AD5" s="289" t="s">
        <v>36</v>
      </c>
      <c r="AE5" s="289"/>
      <c r="AF5" s="289"/>
      <c r="AG5" s="289"/>
      <c r="AH5" s="289"/>
      <c r="AI5" s="289"/>
      <c r="AJ5" s="290"/>
      <c r="AK5" s="249" t="s">
        <v>10</v>
      </c>
    </row>
    <row r="6" spans="1:37" s="20" customFormat="1" ht="12" thickBot="1">
      <c r="A6" s="10"/>
      <c r="B6" s="11"/>
      <c r="C6" s="11"/>
      <c r="D6" s="229"/>
      <c r="E6" s="12" t="s">
        <v>1</v>
      </c>
      <c r="F6" s="12" t="s">
        <v>2</v>
      </c>
      <c r="G6" s="12"/>
      <c r="H6" s="13">
        <v>2011</v>
      </c>
      <c r="I6" s="14">
        <v>2012</v>
      </c>
      <c r="J6" s="14">
        <v>2013</v>
      </c>
      <c r="K6" s="14">
        <v>2014</v>
      </c>
      <c r="L6" s="14">
        <v>2015</v>
      </c>
      <c r="M6" s="15">
        <v>2016</v>
      </c>
      <c r="N6" s="16">
        <v>2017</v>
      </c>
      <c r="O6" s="17">
        <v>2018</v>
      </c>
      <c r="P6" s="17">
        <v>2019</v>
      </c>
      <c r="Q6" s="17">
        <v>2020</v>
      </c>
      <c r="R6" s="17">
        <v>2021</v>
      </c>
      <c r="S6" s="17">
        <v>2022</v>
      </c>
      <c r="T6" s="17">
        <v>2023</v>
      </c>
      <c r="U6" s="244">
        <v>2024</v>
      </c>
      <c r="V6" s="17">
        <v>2025</v>
      </c>
      <c r="W6" s="17">
        <v>2026</v>
      </c>
      <c r="X6" s="17">
        <v>2027</v>
      </c>
      <c r="Y6" s="17">
        <v>2028</v>
      </c>
      <c r="Z6" s="17">
        <v>2029</v>
      </c>
      <c r="AA6" s="17">
        <v>2030</v>
      </c>
      <c r="AB6" s="244">
        <v>2031</v>
      </c>
      <c r="AC6" s="17">
        <v>2032</v>
      </c>
      <c r="AD6" s="17">
        <v>2033</v>
      </c>
      <c r="AE6" s="17">
        <v>2034</v>
      </c>
      <c r="AF6" s="17">
        <v>2035</v>
      </c>
      <c r="AG6" s="17">
        <v>2036</v>
      </c>
      <c r="AH6" s="17">
        <v>2037</v>
      </c>
      <c r="AI6" s="248">
        <v>2038</v>
      </c>
      <c r="AJ6" s="18">
        <v>2039</v>
      </c>
      <c r="AK6" s="19"/>
    </row>
    <row r="7" spans="1:38" s="33" customFormat="1" ht="10.5">
      <c r="A7" s="21"/>
      <c r="B7" s="22" t="s">
        <v>3</v>
      </c>
      <c r="C7" s="23"/>
      <c r="D7" s="230"/>
      <c r="E7" s="24"/>
      <c r="F7" s="24"/>
      <c r="G7" s="25">
        <f>SUM(G8:G9)</f>
        <v>1858827169</v>
      </c>
      <c r="H7" s="26">
        <f aca="true" t="shared" si="0" ref="H7:AK7">SUM(H8:H9)</f>
        <v>169241156</v>
      </c>
      <c r="I7" s="28">
        <f t="shared" si="0"/>
        <v>234543456</v>
      </c>
      <c r="J7" s="28">
        <f t="shared" si="0"/>
        <v>213544602</v>
      </c>
      <c r="K7" s="28">
        <f t="shared" si="0"/>
        <v>84138537</v>
      </c>
      <c r="L7" s="28">
        <f t="shared" si="0"/>
        <v>86273102</v>
      </c>
      <c r="M7" s="29">
        <f t="shared" si="0"/>
        <v>42732485</v>
      </c>
      <c r="N7" s="26">
        <f t="shared" si="0"/>
        <v>41268179</v>
      </c>
      <c r="O7" s="28">
        <f t="shared" si="0"/>
        <v>40083204</v>
      </c>
      <c r="P7" s="28">
        <f t="shared" si="0"/>
        <v>30286948</v>
      </c>
      <c r="Q7" s="28">
        <f t="shared" si="0"/>
        <v>29710690</v>
      </c>
      <c r="R7" s="28">
        <f t="shared" si="0"/>
        <v>29067622</v>
      </c>
      <c r="S7" s="28">
        <f t="shared" si="0"/>
        <v>28639383</v>
      </c>
      <c r="T7" s="28">
        <f t="shared" si="0"/>
        <v>28354480</v>
      </c>
      <c r="U7" s="27">
        <f t="shared" si="0"/>
        <v>28153295</v>
      </c>
      <c r="V7" s="28">
        <f t="shared" si="0"/>
        <v>27927156</v>
      </c>
      <c r="W7" s="28">
        <f t="shared" si="0"/>
        <v>27691478</v>
      </c>
      <c r="X7" s="28">
        <f t="shared" si="0"/>
        <v>27444227</v>
      </c>
      <c r="Y7" s="28">
        <f t="shared" si="0"/>
        <v>27457102</v>
      </c>
      <c r="Z7" s="28">
        <f t="shared" si="0"/>
        <v>27056694</v>
      </c>
      <c r="AA7" s="28">
        <f t="shared" si="0"/>
        <v>20927147</v>
      </c>
      <c r="AB7" s="27">
        <f t="shared" si="0"/>
        <v>20931154</v>
      </c>
      <c r="AC7" s="28">
        <f t="shared" si="0"/>
        <v>20935221</v>
      </c>
      <c r="AD7" s="28">
        <f t="shared" si="0"/>
        <v>20939350</v>
      </c>
      <c r="AE7" s="28">
        <f t="shared" si="0"/>
        <v>20943540</v>
      </c>
      <c r="AF7" s="28">
        <f t="shared" si="0"/>
        <v>20947793</v>
      </c>
      <c r="AG7" s="28">
        <f t="shared" si="0"/>
        <v>20845183</v>
      </c>
      <c r="AH7" s="28">
        <f t="shared" si="0"/>
        <v>20660000</v>
      </c>
      <c r="AI7" s="27">
        <f t="shared" si="0"/>
        <v>20660000</v>
      </c>
      <c r="AJ7" s="30">
        <f t="shared" si="0"/>
        <v>19000000</v>
      </c>
      <c r="AK7" s="31">
        <f t="shared" si="0"/>
        <v>717756572</v>
      </c>
      <c r="AL7" s="32"/>
    </row>
    <row r="8" spans="1:39" s="33" customFormat="1" ht="10.5">
      <c r="A8" s="34"/>
      <c r="B8" s="35" t="s">
        <v>11</v>
      </c>
      <c r="C8" s="36"/>
      <c r="D8" s="231"/>
      <c r="E8" s="37"/>
      <c r="F8" s="37"/>
      <c r="G8" s="38">
        <f aca="true" t="shared" si="1" ref="G8:AK8">SUM(G11,G50,G57)</f>
        <v>1494148653</v>
      </c>
      <c r="H8" s="39">
        <f t="shared" si="1"/>
        <v>97427157</v>
      </c>
      <c r="I8" s="41">
        <f t="shared" si="1"/>
        <v>97649379</v>
      </c>
      <c r="J8" s="41">
        <f t="shared" si="1"/>
        <v>86584715</v>
      </c>
      <c r="K8" s="41">
        <f t="shared" si="1"/>
        <v>75782577</v>
      </c>
      <c r="L8" s="41">
        <f t="shared" si="1"/>
        <v>86273102</v>
      </c>
      <c r="M8" s="42">
        <f t="shared" si="1"/>
        <v>42732485</v>
      </c>
      <c r="N8" s="39">
        <f t="shared" si="1"/>
        <v>41268179</v>
      </c>
      <c r="O8" s="41">
        <f t="shared" si="1"/>
        <v>40083204</v>
      </c>
      <c r="P8" s="41">
        <f t="shared" si="1"/>
        <v>30286948</v>
      </c>
      <c r="Q8" s="41">
        <f t="shared" si="1"/>
        <v>29710690</v>
      </c>
      <c r="R8" s="41">
        <f t="shared" si="1"/>
        <v>29067622</v>
      </c>
      <c r="S8" s="41">
        <f t="shared" si="1"/>
        <v>28639383</v>
      </c>
      <c r="T8" s="41">
        <f t="shared" si="1"/>
        <v>28354480</v>
      </c>
      <c r="U8" s="40">
        <f t="shared" si="1"/>
        <v>28153295</v>
      </c>
      <c r="V8" s="41">
        <f t="shared" si="1"/>
        <v>27927156</v>
      </c>
      <c r="W8" s="41">
        <f t="shared" si="1"/>
        <v>27691478</v>
      </c>
      <c r="X8" s="41">
        <f t="shared" si="1"/>
        <v>27444227</v>
      </c>
      <c r="Y8" s="41">
        <f t="shared" si="1"/>
        <v>27457102</v>
      </c>
      <c r="Z8" s="41">
        <f t="shared" si="1"/>
        <v>27056694</v>
      </c>
      <c r="AA8" s="41">
        <f t="shared" si="1"/>
        <v>20927147</v>
      </c>
      <c r="AB8" s="40">
        <f t="shared" si="1"/>
        <v>20931154</v>
      </c>
      <c r="AC8" s="41">
        <f t="shared" si="1"/>
        <v>20935221</v>
      </c>
      <c r="AD8" s="41">
        <f t="shared" si="1"/>
        <v>20939350</v>
      </c>
      <c r="AE8" s="41">
        <f t="shared" si="1"/>
        <v>20943540</v>
      </c>
      <c r="AF8" s="41">
        <f t="shared" si="1"/>
        <v>20947793</v>
      </c>
      <c r="AG8" s="41">
        <f t="shared" si="1"/>
        <v>20845183</v>
      </c>
      <c r="AH8" s="41">
        <f t="shared" si="1"/>
        <v>20660000</v>
      </c>
      <c r="AI8" s="40">
        <f t="shared" si="1"/>
        <v>20660000</v>
      </c>
      <c r="AJ8" s="43">
        <f t="shared" si="1"/>
        <v>19000000</v>
      </c>
      <c r="AK8" s="44">
        <f t="shared" si="1"/>
        <v>691398425</v>
      </c>
      <c r="AL8" s="32"/>
      <c r="AM8" s="32"/>
    </row>
    <row r="9" spans="1:39" s="33" customFormat="1" ht="10.5">
      <c r="A9" s="45"/>
      <c r="B9" s="46" t="s">
        <v>12</v>
      </c>
      <c r="C9" s="47"/>
      <c r="D9" s="232"/>
      <c r="E9" s="48"/>
      <c r="F9" s="48"/>
      <c r="G9" s="49">
        <f aca="true" t="shared" si="2" ref="G9:AK9">SUM(G12,G51)</f>
        <v>364678516</v>
      </c>
      <c r="H9" s="50">
        <f t="shared" si="2"/>
        <v>71813999</v>
      </c>
      <c r="I9" s="52">
        <f t="shared" si="2"/>
        <v>136894077</v>
      </c>
      <c r="J9" s="52">
        <f t="shared" si="2"/>
        <v>126959887</v>
      </c>
      <c r="K9" s="52">
        <f t="shared" si="2"/>
        <v>8355960</v>
      </c>
      <c r="L9" s="52">
        <f t="shared" si="2"/>
        <v>0</v>
      </c>
      <c r="M9" s="53">
        <f t="shared" si="2"/>
        <v>0</v>
      </c>
      <c r="N9" s="50">
        <f t="shared" si="2"/>
        <v>0</v>
      </c>
      <c r="O9" s="52">
        <f t="shared" si="2"/>
        <v>0</v>
      </c>
      <c r="P9" s="52">
        <f t="shared" si="2"/>
        <v>0</v>
      </c>
      <c r="Q9" s="52">
        <f t="shared" si="2"/>
        <v>0</v>
      </c>
      <c r="R9" s="52">
        <f t="shared" si="2"/>
        <v>0</v>
      </c>
      <c r="S9" s="52">
        <f t="shared" si="2"/>
        <v>0</v>
      </c>
      <c r="T9" s="52">
        <f t="shared" si="2"/>
        <v>0</v>
      </c>
      <c r="U9" s="51">
        <f t="shared" si="2"/>
        <v>0</v>
      </c>
      <c r="V9" s="52">
        <f t="shared" si="2"/>
        <v>0</v>
      </c>
      <c r="W9" s="52">
        <f t="shared" si="2"/>
        <v>0</v>
      </c>
      <c r="X9" s="52">
        <f t="shared" si="2"/>
        <v>0</v>
      </c>
      <c r="Y9" s="52">
        <f t="shared" si="2"/>
        <v>0</v>
      </c>
      <c r="Z9" s="52">
        <f t="shared" si="2"/>
        <v>0</v>
      </c>
      <c r="AA9" s="52">
        <f t="shared" si="2"/>
        <v>0</v>
      </c>
      <c r="AB9" s="51">
        <f t="shared" si="2"/>
        <v>0</v>
      </c>
      <c r="AC9" s="52">
        <f t="shared" si="2"/>
        <v>0</v>
      </c>
      <c r="AD9" s="52">
        <f t="shared" si="2"/>
        <v>0</v>
      </c>
      <c r="AE9" s="52">
        <f t="shared" si="2"/>
        <v>0</v>
      </c>
      <c r="AF9" s="52">
        <f t="shared" si="2"/>
        <v>0</v>
      </c>
      <c r="AG9" s="52">
        <f t="shared" si="2"/>
        <v>0</v>
      </c>
      <c r="AH9" s="52">
        <f t="shared" si="2"/>
        <v>0</v>
      </c>
      <c r="AI9" s="51">
        <f t="shared" si="2"/>
        <v>0</v>
      </c>
      <c r="AJ9" s="54">
        <f t="shared" si="2"/>
        <v>0</v>
      </c>
      <c r="AK9" s="55">
        <f t="shared" si="2"/>
        <v>26358147</v>
      </c>
      <c r="AL9" s="32"/>
      <c r="AM9" s="32"/>
    </row>
    <row r="10" spans="1:39" s="68" customFormat="1" ht="11.25">
      <c r="A10" s="56"/>
      <c r="B10" s="57" t="s">
        <v>13</v>
      </c>
      <c r="C10" s="58"/>
      <c r="D10" s="233"/>
      <c r="E10" s="60"/>
      <c r="F10" s="60"/>
      <c r="G10" s="61">
        <f>SUM(G11:G12)</f>
        <v>892474344</v>
      </c>
      <c r="H10" s="62">
        <f aca="true" t="shared" si="3" ref="H10:AK10">SUM(H11:H12)</f>
        <v>88577093</v>
      </c>
      <c r="I10" s="64">
        <f t="shared" si="3"/>
        <v>153616630</v>
      </c>
      <c r="J10" s="64">
        <f t="shared" si="3"/>
        <v>137172224</v>
      </c>
      <c r="K10" s="64">
        <f t="shared" si="3"/>
        <v>14829576</v>
      </c>
      <c r="L10" s="64">
        <f t="shared" si="3"/>
        <v>19083084</v>
      </c>
      <c r="M10" s="65">
        <f t="shared" si="3"/>
        <v>19000000</v>
      </c>
      <c r="N10" s="62">
        <f t="shared" si="3"/>
        <v>19000000</v>
      </c>
      <c r="O10" s="64">
        <f t="shared" si="3"/>
        <v>19000000</v>
      </c>
      <c r="P10" s="64">
        <f t="shared" si="3"/>
        <v>19000000</v>
      </c>
      <c r="Q10" s="64">
        <f t="shared" si="3"/>
        <v>19000000</v>
      </c>
      <c r="R10" s="64">
        <f t="shared" si="3"/>
        <v>19000000</v>
      </c>
      <c r="S10" s="64">
        <f t="shared" si="3"/>
        <v>19000000</v>
      </c>
      <c r="T10" s="64">
        <f t="shared" si="3"/>
        <v>19000000</v>
      </c>
      <c r="U10" s="63">
        <f t="shared" si="3"/>
        <v>19000000</v>
      </c>
      <c r="V10" s="64">
        <f t="shared" si="3"/>
        <v>19000000</v>
      </c>
      <c r="W10" s="64">
        <f t="shared" si="3"/>
        <v>19000000</v>
      </c>
      <c r="X10" s="64">
        <f t="shared" si="3"/>
        <v>19000000</v>
      </c>
      <c r="Y10" s="64">
        <f t="shared" si="3"/>
        <v>19000000</v>
      </c>
      <c r="Z10" s="64">
        <f t="shared" si="3"/>
        <v>19000000</v>
      </c>
      <c r="AA10" s="64">
        <f t="shared" si="3"/>
        <v>19000000</v>
      </c>
      <c r="AB10" s="63">
        <f t="shared" si="3"/>
        <v>19000000</v>
      </c>
      <c r="AC10" s="64">
        <f t="shared" si="3"/>
        <v>19000000</v>
      </c>
      <c r="AD10" s="64">
        <f t="shared" si="3"/>
        <v>19000000</v>
      </c>
      <c r="AE10" s="64">
        <f t="shared" si="3"/>
        <v>19000000</v>
      </c>
      <c r="AF10" s="64">
        <f t="shared" si="3"/>
        <v>19000000</v>
      </c>
      <c r="AG10" s="64">
        <f t="shared" si="3"/>
        <v>19000000</v>
      </c>
      <c r="AH10" s="64">
        <f t="shared" si="3"/>
        <v>19000000</v>
      </c>
      <c r="AI10" s="63">
        <f t="shared" si="3"/>
        <v>19000000</v>
      </c>
      <c r="AJ10" s="66">
        <f t="shared" si="3"/>
        <v>19000000</v>
      </c>
      <c r="AK10" s="67">
        <f t="shared" si="3"/>
        <v>518019820</v>
      </c>
      <c r="AL10" s="32"/>
      <c r="AM10" s="32"/>
    </row>
    <row r="11" spans="1:39" s="68" customFormat="1" ht="11.25">
      <c r="A11" s="69"/>
      <c r="B11" s="70" t="s">
        <v>11</v>
      </c>
      <c r="C11" s="71"/>
      <c r="D11" s="234"/>
      <c r="E11" s="73"/>
      <c r="F11" s="73"/>
      <c r="G11" s="74">
        <f aca="true" t="shared" si="4" ref="G11:AK11">SUM(G14,G35,G38)</f>
        <v>530765828</v>
      </c>
      <c r="H11" s="75">
        <f t="shared" si="4"/>
        <v>17085094</v>
      </c>
      <c r="I11" s="77">
        <f t="shared" si="4"/>
        <v>17018233</v>
      </c>
      <c r="J11" s="77">
        <f t="shared" si="4"/>
        <v>10212337</v>
      </c>
      <c r="K11" s="77">
        <f t="shared" si="4"/>
        <v>6473616</v>
      </c>
      <c r="L11" s="77">
        <f t="shared" si="4"/>
        <v>19083084</v>
      </c>
      <c r="M11" s="78">
        <f t="shared" si="4"/>
        <v>19000000</v>
      </c>
      <c r="N11" s="75">
        <f t="shared" si="4"/>
        <v>19000000</v>
      </c>
      <c r="O11" s="77">
        <f t="shared" si="4"/>
        <v>19000000</v>
      </c>
      <c r="P11" s="77">
        <f t="shared" si="4"/>
        <v>19000000</v>
      </c>
      <c r="Q11" s="77">
        <f t="shared" si="4"/>
        <v>19000000</v>
      </c>
      <c r="R11" s="77">
        <f t="shared" si="4"/>
        <v>19000000</v>
      </c>
      <c r="S11" s="77">
        <f t="shared" si="4"/>
        <v>19000000</v>
      </c>
      <c r="T11" s="77">
        <f t="shared" si="4"/>
        <v>19000000</v>
      </c>
      <c r="U11" s="76">
        <f t="shared" si="4"/>
        <v>19000000</v>
      </c>
      <c r="V11" s="77">
        <f t="shared" si="4"/>
        <v>19000000</v>
      </c>
      <c r="W11" s="77">
        <f t="shared" si="4"/>
        <v>19000000</v>
      </c>
      <c r="X11" s="77">
        <f t="shared" si="4"/>
        <v>19000000</v>
      </c>
      <c r="Y11" s="77">
        <f t="shared" si="4"/>
        <v>19000000</v>
      </c>
      <c r="Z11" s="77">
        <f t="shared" si="4"/>
        <v>19000000</v>
      </c>
      <c r="AA11" s="77">
        <f t="shared" si="4"/>
        <v>19000000</v>
      </c>
      <c r="AB11" s="76">
        <f t="shared" si="4"/>
        <v>19000000</v>
      </c>
      <c r="AC11" s="77">
        <f t="shared" si="4"/>
        <v>19000000</v>
      </c>
      <c r="AD11" s="77">
        <f t="shared" si="4"/>
        <v>19000000</v>
      </c>
      <c r="AE11" s="77">
        <f t="shared" si="4"/>
        <v>19000000</v>
      </c>
      <c r="AF11" s="77">
        <f t="shared" si="4"/>
        <v>19000000</v>
      </c>
      <c r="AG11" s="77">
        <f t="shared" si="4"/>
        <v>19000000</v>
      </c>
      <c r="AH11" s="77">
        <f t="shared" si="4"/>
        <v>19000000</v>
      </c>
      <c r="AI11" s="76">
        <f t="shared" si="4"/>
        <v>19000000</v>
      </c>
      <c r="AJ11" s="79">
        <f t="shared" si="4"/>
        <v>19000000</v>
      </c>
      <c r="AK11" s="80">
        <f t="shared" si="4"/>
        <v>491661673</v>
      </c>
      <c r="AL11" s="81"/>
      <c r="AM11" s="81"/>
    </row>
    <row r="12" spans="1:39" s="68" customFormat="1" ht="11.25">
      <c r="A12" s="82"/>
      <c r="B12" s="83" t="s">
        <v>12</v>
      </c>
      <c r="C12" s="84"/>
      <c r="D12" s="235"/>
      <c r="E12" s="86"/>
      <c r="F12" s="86"/>
      <c r="G12" s="87">
        <f aca="true" t="shared" si="5" ref="G12:AK12">SUM(G15,G36,G39)</f>
        <v>361708516</v>
      </c>
      <c r="H12" s="88">
        <f t="shared" si="5"/>
        <v>71491999</v>
      </c>
      <c r="I12" s="90">
        <f t="shared" si="5"/>
        <v>136598397</v>
      </c>
      <c r="J12" s="90">
        <f t="shared" si="5"/>
        <v>126959887</v>
      </c>
      <c r="K12" s="90">
        <f t="shared" si="5"/>
        <v>8355960</v>
      </c>
      <c r="L12" s="90">
        <f t="shared" si="5"/>
        <v>0</v>
      </c>
      <c r="M12" s="91">
        <f t="shared" si="5"/>
        <v>0</v>
      </c>
      <c r="N12" s="88">
        <f t="shared" si="5"/>
        <v>0</v>
      </c>
      <c r="O12" s="90">
        <f t="shared" si="5"/>
        <v>0</v>
      </c>
      <c r="P12" s="90">
        <f t="shared" si="5"/>
        <v>0</v>
      </c>
      <c r="Q12" s="90">
        <f t="shared" si="5"/>
        <v>0</v>
      </c>
      <c r="R12" s="90">
        <f t="shared" si="5"/>
        <v>0</v>
      </c>
      <c r="S12" s="90">
        <f t="shared" si="5"/>
        <v>0</v>
      </c>
      <c r="T12" s="90">
        <f t="shared" si="5"/>
        <v>0</v>
      </c>
      <c r="U12" s="89">
        <f t="shared" si="5"/>
        <v>0</v>
      </c>
      <c r="V12" s="90">
        <f t="shared" si="5"/>
        <v>0</v>
      </c>
      <c r="W12" s="90">
        <f t="shared" si="5"/>
        <v>0</v>
      </c>
      <c r="X12" s="90">
        <f t="shared" si="5"/>
        <v>0</v>
      </c>
      <c r="Y12" s="90">
        <f t="shared" si="5"/>
        <v>0</v>
      </c>
      <c r="Z12" s="90">
        <f t="shared" si="5"/>
        <v>0</v>
      </c>
      <c r="AA12" s="90">
        <f t="shared" si="5"/>
        <v>0</v>
      </c>
      <c r="AB12" s="89">
        <f t="shared" si="5"/>
        <v>0</v>
      </c>
      <c r="AC12" s="90">
        <f t="shared" si="5"/>
        <v>0</v>
      </c>
      <c r="AD12" s="90">
        <f t="shared" si="5"/>
        <v>0</v>
      </c>
      <c r="AE12" s="90">
        <f t="shared" si="5"/>
        <v>0</v>
      </c>
      <c r="AF12" s="90">
        <f t="shared" si="5"/>
        <v>0</v>
      </c>
      <c r="AG12" s="90">
        <f t="shared" si="5"/>
        <v>0</v>
      </c>
      <c r="AH12" s="90">
        <f t="shared" si="5"/>
        <v>0</v>
      </c>
      <c r="AI12" s="89">
        <f t="shared" si="5"/>
        <v>0</v>
      </c>
      <c r="AJ12" s="92">
        <f t="shared" si="5"/>
        <v>0</v>
      </c>
      <c r="AK12" s="93">
        <f t="shared" si="5"/>
        <v>26358147</v>
      </c>
      <c r="AL12" s="81"/>
      <c r="AM12" s="81"/>
    </row>
    <row r="13" spans="1:39" s="68" customFormat="1" ht="42.75">
      <c r="A13" s="56"/>
      <c r="B13" s="94" t="s">
        <v>14</v>
      </c>
      <c r="C13" s="95"/>
      <c r="D13" s="233"/>
      <c r="E13" s="60"/>
      <c r="F13" s="60"/>
      <c r="G13" s="96">
        <v>243715332</v>
      </c>
      <c r="H13" s="97">
        <v>38596521</v>
      </c>
      <c r="I13" s="99">
        <v>100834272</v>
      </c>
      <c r="J13" s="99">
        <v>95524276</v>
      </c>
      <c r="K13" s="99">
        <v>2033616</v>
      </c>
      <c r="L13" s="99">
        <v>83084</v>
      </c>
      <c r="M13" s="100">
        <v>0</v>
      </c>
      <c r="N13" s="97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8">
        <v>0</v>
      </c>
      <c r="V13" s="99">
        <v>0</v>
      </c>
      <c r="W13" s="98">
        <v>0</v>
      </c>
      <c r="X13" s="99">
        <v>0</v>
      </c>
      <c r="Y13" s="99">
        <v>0</v>
      </c>
      <c r="Z13" s="99">
        <v>0</v>
      </c>
      <c r="AA13" s="99">
        <v>0</v>
      </c>
      <c r="AB13" s="98">
        <v>0</v>
      </c>
      <c r="AC13" s="98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8">
        <v>0</v>
      </c>
      <c r="AJ13" s="101">
        <v>0</v>
      </c>
      <c r="AK13" s="102">
        <v>240000</v>
      </c>
      <c r="AL13" s="32"/>
      <c r="AM13" s="32"/>
    </row>
    <row r="14" spans="1:39" s="107" customFormat="1" ht="11.25">
      <c r="A14" s="103"/>
      <c r="B14" s="104" t="s">
        <v>11</v>
      </c>
      <c r="C14" s="105"/>
      <c r="D14" s="234"/>
      <c r="E14" s="72"/>
      <c r="F14" s="72"/>
      <c r="G14" s="106">
        <v>37100903</v>
      </c>
      <c r="H14" s="169">
        <v>13551134</v>
      </c>
      <c r="I14" s="171">
        <v>12019503</v>
      </c>
      <c r="J14" s="171">
        <v>5268976</v>
      </c>
      <c r="K14" s="171">
        <v>2033616</v>
      </c>
      <c r="L14" s="171">
        <v>83084</v>
      </c>
      <c r="M14" s="243">
        <v>0</v>
      </c>
      <c r="N14" s="169">
        <v>0</v>
      </c>
      <c r="O14" s="171">
        <v>0</v>
      </c>
      <c r="P14" s="171">
        <v>0</v>
      </c>
      <c r="Q14" s="171">
        <v>0</v>
      </c>
      <c r="R14" s="171">
        <v>0</v>
      </c>
      <c r="S14" s="171">
        <v>0</v>
      </c>
      <c r="T14" s="170">
        <v>0</v>
      </c>
      <c r="U14" s="243">
        <v>0</v>
      </c>
      <c r="V14" s="169">
        <v>0</v>
      </c>
      <c r="W14" s="171">
        <v>0</v>
      </c>
      <c r="X14" s="171">
        <v>0</v>
      </c>
      <c r="Y14" s="171">
        <v>0</v>
      </c>
      <c r="Z14" s="171">
        <v>0</v>
      </c>
      <c r="AA14" s="170">
        <v>0</v>
      </c>
      <c r="AB14" s="171">
        <v>0</v>
      </c>
      <c r="AC14" s="243">
        <v>0</v>
      </c>
      <c r="AD14" s="169">
        <v>0</v>
      </c>
      <c r="AE14" s="171">
        <v>0</v>
      </c>
      <c r="AF14" s="171">
        <v>0</v>
      </c>
      <c r="AG14" s="171">
        <v>0</v>
      </c>
      <c r="AH14" s="170">
        <v>0</v>
      </c>
      <c r="AI14" s="171">
        <v>0</v>
      </c>
      <c r="AJ14" s="253">
        <v>0</v>
      </c>
      <c r="AK14" s="251">
        <v>240000</v>
      </c>
      <c r="AL14" s="81"/>
      <c r="AM14" s="81"/>
    </row>
    <row r="15" spans="1:39" s="107" customFormat="1" ht="11.25">
      <c r="A15" s="108"/>
      <c r="B15" s="109" t="s">
        <v>12</v>
      </c>
      <c r="C15" s="110"/>
      <c r="D15" s="235"/>
      <c r="E15" s="85"/>
      <c r="F15" s="85"/>
      <c r="G15" s="111">
        <v>206614429</v>
      </c>
      <c r="H15" s="175">
        <v>25045387</v>
      </c>
      <c r="I15" s="177">
        <v>88814769</v>
      </c>
      <c r="J15" s="177">
        <v>90255300</v>
      </c>
      <c r="K15" s="177">
        <v>0</v>
      </c>
      <c r="L15" s="177">
        <v>0</v>
      </c>
      <c r="M15" s="245">
        <v>0</v>
      </c>
      <c r="N15" s="250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0</v>
      </c>
      <c r="T15" s="176">
        <v>0</v>
      </c>
      <c r="U15" s="245">
        <v>0</v>
      </c>
      <c r="V15" s="175">
        <v>0</v>
      </c>
      <c r="W15" s="177">
        <v>0</v>
      </c>
      <c r="X15" s="177">
        <v>0</v>
      </c>
      <c r="Y15" s="177">
        <v>0</v>
      </c>
      <c r="Z15" s="177">
        <v>0</v>
      </c>
      <c r="AA15" s="176">
        <v>0</v>
      </c>
      <c r="AB15" s="177">
        <v>0</v>
      </c>
      <c r="AC15" s="245">
        <v>0</v>
      </c>
      <c r="AD15" s="175">
        <v>0</v>
      </c>
      <c r="AE15" s="177">
        <v>0</v>
      </c>
      <c r="AF15" s="177">
        <v>0</v>
      </c>
      <c r="AG15" s="177">
        <v>0</v>
      </c>
      <c r="AH15" s="176">
        <v>0</v>
      </c>
      <c r="AI15" s="177">
        <v>0</v>
      </c>
      <c r="AJ15" s="254">
        <v>0</v>
      </c>
      <c r="AK15" s="252">
        <v>0</v>
      </c>
      <c r="AL15" s="81"/>
      <c r="AM15" s="81"/>
    </row>
    <row r="16" spans="1:39" s="68" customFormat="1" ht="26.25" customHeight="1">
      <c r="A16" s="56">
        <v>1</v>
      </c>
      <c r="B16" s="218" t="s">
        <v>39</v>
      </c>
      <c r="C16" s="267" t="s">
        <v>40</v>
      </c>
      <c r="D16" s="226" t="s">
        <v>32</v>
      </c>
      <c r="E16" s="60">
        <v>2011</v>
      </c>
      <c r="F16" s="60">
        <v>2012</v>
      </c>
      <c r="G16" s="114">
        <f aca="true" t="shared" si="6" ref="G16:AK16">SUM(G17:G18)</f>
        <v>1007165</v>
      </c>
      <c r="H16" s="115">
        <f t="shared" si="6"/>
        <v>311000</v>
      </c>
      <c r="I16" s="117">
        <f t="shared" si="6"/>
        <v>696165</v>
      </c>
      <c r="J16" s="117">
        <f t="shared" si="6"/>
        <v>0</v>
      </c>
      <c r="K16" s="117">
        <f t="shared" si="6"/>
        <v>0</v>
      </c>
      <c r="L16" s="119">
        <f t="shared" si="6"/>
        <v>0</v>
      </c>
      <c r="M16" s="121">
        <f t="shared" si="6"/>
        <v>0</v>
      </c>
      <c r="N16" s="115">
        <f t="shared" si="6"/>
        <v>0</v>
      </c>
      <c r="O16" s="117">
        <f t="shared" si="6"/>
        <v>0</v>
      </c>
      <c r="P16" s="119">
        <f t="shared" si="6"/>
        <v>0</v>
      </c>
      <c r="Q16" s="122">
        <f t="shared" si="6"/>
        <v>0</v>
      </c>
      <c r="R16" s="122">
        <f t="shared" si="6"/>
        <v>0</v>
      </c>
      <c r="S16" s="122">
        <f t="shared" si="6"/>
        <v>0</v>
      </c>
      <c r="T16" s="117">
        <f t="shared" si="6"/>
        <v>0</v>
      </c>
      <c r="U16" s="118">
        <f t="shared" si="6"/>
        <v>0</v>
      </c>
      <c r="V16" s="160">
        <f t="shared" si="6"/>
        <v>0</v>
      </c>
      <c r="W16" s="117">
        <f t="shared" si="6"/>
        <v>0</v>
      </c>
      <c r="X16" s="119">
        <f t="shared" si="6"/>
        <v>0</v>
      </c>
      <c r="Y16" s="122">
        <f t="shared" si="6"/>
        <v>0</v>
      </c>
      <c r="Z16" s="117">
        <f t="shared" si="6"/>
        <v>0</v>
      </c>
      <c r="AA16" s="119">
        <f t="shared" si="6"/>
        <v>0</v>
      </c>
      <c r="AB16" s="117">
        <f t="shared" si="6"/>
        <v>0</v>
      </c>
      <c r="AC16" s="117">
        <f t="shared" si="6"/>
        <v>0</v>
      </c>
      <c r="AD16" s="117">
        <f t="shared" si="6"/>
        <v>0</v>
      </c>
      <c r="AE16" s="117">
        <f t="shared" si="6"/>
        <v>0</v>
      </c>
      <c r="AF16" s="117">
        <f t="shared" si="6"/>
        <v>0</v>
      </c>
      <c r="AG16" s="119">
        <f t="shared" si="6"/>
        <v>0</v>
      </c>
      <c r="AH16" s="117">
        <f t="shared" si="6"/>
        <v>0</v>
      </c>
      <c r="AI16" s="119">
        <f t="shared" si="6"/>
        <v>0</v>
      </c>
      <c r="AJ16" s="201">
        <f t="shared" si="6"/>
        <v>0</v>
      </c>
      <c r="AK16" s="120">
        <f t="shared" si="6"/>
        <v>0</v>
      </c>
      <c r="AL16" s="32"/>
      <c r="AM16" s="32"/>
    </row>
    <row r="17" spans="1:39" s="68" customFormat="1" ht="11.25">
      <c r="A17" s="256"/>
      <c r="B17" s="70" t="s">
        <v>11</v>
      </c>
      <c r="C17" s="71"/>
      <c r="D17" s="234"/>
      <c r="E17" s="73"/>
      <c r="F17" s="73"/>
      <c r="G17" s="74">
        <v>825181</v>
      </c>
      <c r="H17" s="75">
        <v>311000</v>
      </c>
      <c r="I17" s="77">
        <v>514181</v>
      </c>
      <c r="J17" s="77"/>
      <c r="K17" s="77"/>
      <c r="L17" s="76"/>
      <c r="M17" s="123"/>
      <c r="N17" s="75"/>
      <c r="O17" s="77"/>
      <c r="P17" s="77"/>
      <c r="Q17" s="77"/>
      <c r="R17" s="77"/>
      <c r="S17" s="76"/>
      <c r="T17" s="77"/>
      <c r="U17" s="123"/>
      <c r="V17" s="76"/>
      <c r="W17" s="77"/>
      <c r="X17" s="77"/>
      <c r="Y17" s="77"/>
      <c r="Z17" s="77"/>
      <c r="AA17" s="77"/>
      <c r="AB17" s="76"/>
      <c r="AC17" s="77"/>
      <c r="AD17" s="77"/>
      <c r="AE17" s="77"/>
      <c r="AF17" s="77"/>
      <c r="AG17" s="77"/>
      <c r="AH17" s="77"/>
      <c r="AI17" s="76"/>
      <c r="AJ17" s="124"/>
      <c r="AK17" s="80"/>
      <c r="AL17" s="32"/>
      <c r="AM17" s="32"/>
    </row>
    <row r="18" spans="1:39" s="68" customFormat="1" ht="11.25">
      <c r="A18" s="151"/>
      <c r="B18" s="125" t="s">
        <v>12</v>
      </c>
      <c r="C18" s="11"/>
      <c r="D18" s="238"/>
      <c r="E18" s="153"/>
      <c r="F18" s="153"/>
      <c r="G18" s="154">
        <v>181984</v>
      </c>
      <c r="H18" s="155">
        <v>0</v>
      </c>
      <c r="I18" s="157">
        <v>181984</v>
      </c>
      <c r="J18" s="157"/>
      <c r="K18" s="157"/>
      <c r="L18" s="156"/>
      <c r="M18" s="158"/>
      <c r="N18" s="155"/>
      <c r="O18" s="157"/>
      <c r="P18" s="157"/>
      <c r="Q18" s="157"/>
      <c r="R18" s="157"/>
      <c r="S18" s="156"/>
      <c r="T18" s="157"/>
      <c r="U18" s="158"/>
      <c r="V18" s="156"/>
      <c r="W18" s="157"/>
      <c r="X18" s="157"/>
      <c r="Y18" s="157"/>
      <c r="Z18" s="157"/>
      <c r="AA18" s="157"/>
      <c r="AB18" s="156"/>
      <c r="AC18" s="157"/>
      <c r="AD18" s="157"/>
      <c r="AE18" s="157"/>
      <c r="AF18" s="157"/>
      <c r="AG18" s="157"/>
      <c r="AH18" s="157"/>
      <c r="AI18" s="156"/>
      <c r="AJ18" s="217"/>
      <c r="AK18" s="150"/>
      <c r="AL18" s="32"/>
      <c r="AM18" s="32"/>
    </row>
    <row r="19" spans="1:44" s="260" customFormat="1" ht="29.25">
      <c r="A19" s="263">
        <v>2</v>
      </c>
      <c r="B19" s="112" t="s">
        <v>15</v>
      </c>
      <c r="C19" s="113" t="s">
        <v>16</v>
      </c>
      <c r="D19" s="226" t="s">
        <v>17</v>
      </c>
      <c r="E19" s="59">
        <v>2009</v>
      </c>
      <c r="F19" s="59">
        <v>2012</v>
      </c>
      <c r="G19" s="114">
        <f aca="true" t="shared" si="7" ref="G19:AK19">SUM(G20:G21)</f>
        <v>2580560</v>
      </c>
      <c r="H19" s="115">
        <f t="shared" si="7"/>
        <v>893955</v>
      </c>
      <c r="I19" s="117">
        <f t="shared" si="7"/>
        <v>168360</v>
      </c>
      <c r="J19" s="117">
        <f t="shared" si="7"/>
        <v>0</v>
      </c>
      <c r="K19" s="117">
        <f t="shared" si="7"/>
        <v>0</v>
      </c>
      <c r="L19" s="117">
        <f t="shared" si="7"/>
        <v>0</v>
      </c>
      <c r="M19" s="121">
        <f t="shared" si="7"/>
        <v>0</v>
      </c>
      <c r="N19" s="115">
        <f t="shared" si="7"/>
        <v>0</v>
      </c>
      <c r="O19" s="117">
        <f t="shared" si="7"/>
        <v>0</v>
      </c>
      <c r="P19" s="117">
        <f t="shared" si="7"/>
        <v>0</v>
      </c>
      <c r="Q19" s="117">
        <f t="shared" si="7"/>
        <v>0</v>
      </c>
      <c r="R19" s="117">
        <f t="shared" si="7"/>
        <v>0</v>
      </c>
      <c r="S19" s="117">
        <f t="shared" si="7"/>
        <v>0</v>
      </c>
      <c r="T19" s="117">
        <f t="shared" si="7"/>
        <v>0</v>
      </c>
      <c r="U19" s="118">
        <f t="shared" si="7"/>
        <v>0</v>
      </c>
      <c r="V19" s="116">
        <f t="shared" si="7"/>
        <v>0</v>
      </c>
      <c r="W19" s="117">
        <f t="shared" si="7"/>
        <v>0</v>
      </c>
      <c r="X19" s="117">
        <f t="shared" si="7"/>
        <v>0</v>
      </c>
      <c r="Y19" s="117">
        <f t="shared" si="7"/>
        <v>0</v>
      </c>
      <c r="Z19" s="117">
        <f t="shared" si="7"/>
        <v>0</v>
      </c>
      <c r="AA19" s="117">
        <f t="shared" si="7"/>
        <v>0</v>
      </c>
      <c r="AB19" s="116">
        <f t="shared" si="7"/>
        <v>0</v>
      </c>
      <c r="AC19" s="117">
        <f t="shared" si="7"/>
        <v>0</v>
      </c>
      <c r="AD19" s="117">
        <f t="shared" si="7"/>
        <v>0</v>
      </c>
      <c r="AE19" s="117">
        <f t="shared" si="7"/>
        <v>0</v>
      </c>
      <c r="AF19" s="117">
        <f t="shared" si="7"/>
        <v>0</v>
      </c>
      <c r="AG19" s="117">
        <f t="shared" si="7"/>
        <v>0</v>
      </c>
      <c r="AH19" s="117">
        <f t="shared" si="7"/>
        <v>0</v>
      </c>
      <c r="AI19" s="116">
        <f t="shared" si="7"/>
        <v>0</v>
      </c>
      <c r="AJ19" s="122">
        <f t="shared" si="7"/>
        <v>0</v>
      </c>
      <c r="AK19" s="120">
        <f t="shared" si="7"/>
        <v>0</v>
      </c>
      <c r="AL19" s="32"/>
      <c r="AM19" s="32"/>
      <c r="AN19" s="68"/>
      <c r="AO19" s="68"/>
      <c r="AP19" s="68"/>
      <c r="AQ19" s="68"/>
      <c r="AR19" s="68"/>
    </row>
    <row r="20" spans="1:44" s="260" customFormat="1" ht="11.25">
      <c r="A20" s="264"/>
      <c r="B20" s="70" t="s">
        <v>11</v>
      </c>
      <c r="C20" s="71"/>
      <c r="D20" s="234"/>
      <c r="E20" s="73"/>
      <c r="F20" s="73"/>
      <c r="G20" s="74">
        <v>2575560</v>
      </c>
      <c r="H20" s="75">
        <v>893228</v>
      </c>
      <c r="I20" s="77">
        <v>168360</v>
      </c>
      <c r="J20" s="77"/>
      <c r="K20" s="77"/>
      <c r="L20" s="77"/>
      <c r="M20" s="78"/>
      <c r="N20" s="75"/>
      <c r="O20" s="77"/>
      <c r="P20" s="77"/>
      <c r="Q20" s="77"/>
      <c r="R20" s="77"/>
      <c r="S20" s="77"/>
      <c r="T20" s="77"/>
      <c r="U20" s="123"/>
      <c r="V20" s="76"/>
      <c r="W20" s="77"/>
      <c r="X20" s="77"/>
      <c r="Y20" s="77"/>
      <c r="Z20" s="77"/>
      <c r="AA20" s="77"/>
      <c r="AB20" s="76"/>
      <c r="AC20" s="77"/>
      <c r="AD20" s="77"/>
      <c r="AE20" s="77"/>
      <c r="AF20" s="77"/>
      <c r="AG20" s="77"/>
      <c r="AH20" s="77"/>
      <c r="AI20" s="76"/>
      <c r="AJ20" s="79"/>
      <c r="AK20" s="80">
        <v>0</v>
      </c>
      <c r="AL20" s="32"/>
      <c r="AM20" s="32"/>
      <c r="AN20" s="68"/>
      <c r="AO20" s="68"/>
      <c r="AP20" s="68"/>
      <c r="AQ20" s="68"/>
      <c r="AR20" s="68"/>
    </row>
    <row r="21" spans="1:44" s="260" customFormat="1" ht="11.25">
      <c r="A21" s="262"/>
      <c r="B21" s="83" t="s">
        <v>12</v>
      </c>
      <c r="C21" s="84"/>
      <c r="D21" s="235"/>
      <c r="E21" s="86"/>
      <c r="F21" s="86"/>
      <c r="G21" s="87">
        <v>5000</v>
      </c>
      <c r="H21" s="88">
        <v>727</v>
      </c>
      <c r="I21" s="90">
        <v>0</v>
      </c>
      <c r="J21" s="90"/>
      <c r="K21" s="90"/>
      <c r="L21" s="90"/>
      <c r="M21" s="91"/>
      <c r="N21" s="88"/>
      <c r="O21" s="90"/>
      <c r="P21" s="90"/>
      <c r="Q21" s="90"/>
      <c r="R21" s="90"/>
      <c r="S21" s="90"/>
      <c r="T21" s="90"/>
      <c r="U21" s="184"/>
      <c r="V21" s="89"/>
      <c r="W21" s="90"/>
      <c r="X21" s="90"/>
      <c r="Y21" s="90"/>
      <c r="Z21" s="90"/>
      <c r="AA21" s="90"/>
      <c r="AB21" s="89"/>
      <c r="AC21" s="90"/>
      <c r="AD21" s="77"/>
      <c r="AE21" s="90"/>
      <c r="AF21" s="90"/>
      <c r="AG21" s="90"/>
      <c r="AH21" s="90"/>
      <c r="AI21" s="89"/>
      <c r="AJ21" s="92"/>
      <c r="AK21" s="93">
        <v>0</v>
      </c>
      <c r="AL21" s="32"/>
      <c r="AM21" s="32"/>
      <c r="AN21" s="68"/>
      <c r="AO21" s="68"/>
      <c r="AP21" s="68"/>
      <c r="AQ21" s="68"/>
      <c r="AR21" s="68"/>
    </row>
    <row r="22" spans="1:44" s="260" customFormat="1" ht="29.25">
      <c r="A22" s="263">
        <v>3</v>
      </c>
      <c r="B22" s="112" t="s">
        <v>18</v>
      </c>
      <c r="C22" s="113" t="s">
        <v>16</v>
      </c>
      <c r="D22" s="226" t="s">
        <v>17</v>
      </c>
      <c r="E22" s="59">
        <v>2009</v>
      </c>
      <c r="F22" s="59">
        <v>2012</v>
      </c>
      <c r="G22" s="114">
        <f aca="true" t="shared" si="8" ref="G22:AK22">SUM(G23:G24)</f>
        <v>2331375</v>
      </c>
      <c r="H22" s="115">
        <f t="shared" si="8"/>
        <v>1072050</v>
      </c>
      <c r="I22" s="117">
        <f t="shared" si="8"/>
        <v>140831</v>
      </c>
      <c r="J22" s="117">
        <f t="shared" si="8"/>
        <v>0</v>
      </c>
      <c r="K22" s="117">
        <f t="shared" si="8"/>
        <v>0</v>
      </c>
      <c r="L22" s="117">
        <f t="shared" si="8"/>
        <v>0</v>
      </c>
      <c r="M22" s="121">
        <f t="shared" si="8"/>
        <v>0</v>
      </c>
      <c r="N22" s="115">
        <f t="shared" si="8"/>
        <v>0</v>
      </c>
      <c r="O22" s="117">
        <f t="shared" si="8"/>
        <v>0</v>
      </c>
      <c r="P22" s="117">
        <f t="shared" si="8"/>
        <v>0</v>
      </c>
      <c r="Q22" s="117">
        <f t="shared" si="8"/>
        <v>0</v>
      </c>
      <c r="R22" s="117">
        <f t="shared" si="8"/>
        <v>0</v>
      </c>
      <c r="S22" s="117">
        <f t="shared" si="8"/>
        <v>0</v>
      </c>
      <c r="T22" s="117">
        <f t="shared" si="8"/>
        <v>0</v>
      </c>
      <c r="U22" s="118">
        <f t="shared" si="8"/>
        <v>0</v>
      </c>
      <c r="V22" s="116">
        <f t="shared" si="8"/>
        <v>0</v>
      </c>
      <c r="W22" s="117">
        <f t="shared" si="8"/>
        <v>0</v>
      </c>
      <c r="X22" s="117">
        <f t="shared" si="8"/>
        <v>0</v>
      </c>
      <c r="Y22" s="117">
        <f t="shared" si="8"/>
        <v>0</v>
      </c>
      <c r="Z22" s="117">
        <f t="shared" si="8"/>
        <v>0</v>
      </c>
      <c r="AA22" s="117">
        <f t="shared" si="8"/>
        <v>0</v>
      </c>
      <c r="AB22" s="116">
        <f t="shared" si="8"/>
        <v>0</v>
      </c>
      <c r="AC22" s="117">
        <f t="shared" si="8"/>
        <v>0</v>
      </c>
      <c r="AD22" s="146">
        <f t="shared" si="8"/>
        <v>0</v>
      </c>
      <c r="AE22" s="117">
        <f t="shared" si="8"/>
        <v>0</v>
      </c>
      <c r="AF22" s="117">
        <f t="shared" si="8"/>
        <v>0</v>
      </c>
      <c r="AG22" s="117">
        <f t="shared" si="8"/>
        <v>0</v>
      </c>
      <c r="AH22" s="117">
        <f t="shared" si="8"/>
        <v>0</v>
      </c>
      <c r="AI22" s="116">
        <f t="shared" si="8"/>
        <v>0</v>
      </c>
      <c r="AJ22" s="122">
        <f t="shared" si="8"/>
        <v>0</v>
      </c>
      <c r="AK22" s="120">
        <f t="shared" si="8"/>
        <v>0</v>
      </c>
      <c r="AL22" s="32"/>
      <c r="AM22" s="32"/>
      <c r="AN22" s="68"/>
      <c r="AO22" s="68"/>
      <c r="AP22" s="68"/>
      <c r="AQ22" s="68"/>
      <c r="AR22" s="68"/>
    </row>
    <row r="23" spans="1:44" s="260" customFormat="1" ht="11.25">
      <c r="A23" s="264"/>
      <c r="B23" s="70" t="s">
        <v>11</v>
      </c>
      <c r="C23" s="71"/>
      <c r="D23" s="234"/>
      <c r="E23" s="73"/>
      <c r="F23" s="73"/>
      <c r="G23" s="74">
        <v>2331375</v>
      </c>
      <c r="H23" s="75">
        <v>1072050</v>
      </c>
      <c r="I23" s="77">
        <v>140831</v>
      </c>
      <c r="J23" s="77"/>
      <c r="K23" s="77"/>
      <c r="L23" s="77"/>
      <c r="M23" s="78"/>
      <c r="N23" s="75"/>
      <c r="O23" s="77"/>
      <c r="P23" s="77"/>
      <c r="Q23" s="77"/>
      <c r="R23" s="77"/>
      <c r="S23" s="77"/>
      <c r="T23" s="77"/>
      <c r="U23" s="123"/>
      <c r="V23" s="76"/>
      <c r="W23" s="77"/>
      <c r="X23" s="77"/>
      <c r="Y23" s="77"/>
      <c r="Z23" s="77"/>
      <c r="AA23" s="77"/>
      <c r="AB23" s="76"/>
      <c r="AC23" s="77"/>
      <c r="AD23" s="77"/>
      <c r="AE23" s="77"/>
      <c r="AF23" s="77"/>
      <c r="AG23" s="77"/>
      <c r="AH23" s="77"/>
      <c r="AI23" s="76"/>
      <c r="AJ23" s="79"/>
      <c r="AK23" s="80">
        <v>0</v>
      </c>
      <c r="AL23" s="32"/>
      <c r="AM23" s="32"/>
      <c r="AN23" s="68"/>
      <c r="AO23" s="68"/>
      <c r="AP23" s="68"/>
      <c r="AQ23" s="68"/>
      <c r="AR23" s="68"/>
    </row>
    <row r="24" spans="1:44" s="260" customFormat="1" ht="11.25">
      <c r="A24" s="262"/>
      <c r="B24" s="83" t="s">
        <v>12</v>
      </c>
      <c r="C24" s="84"/>
      <c r="D24" s="235"/>
      <c r="E24" s="86"/>
      <c r="F24" s="86"/>
      <c r="G24" s="87">
        <v>0</v>
      </c>
      <c r="H24" s="88">
        <v>0</v>
      </c>
      <c r="I24" s="90">
        <v>0</v>
      </c>
      <c r="J24" s="90"/>
      <c r="K24" s="90"/>
      <c r="L24" s="90"/>
      <c r="M24" s="91"/>
      <c r="N24" s="88"/>
      <c r="O24" s="90"/>
      <c r="P24" s="90"/>
      <c r="Q24" s="90"/>
      <c r="R24" s="90"/>
      <c r="S24" s="90"/>
      <c r="T24" s="90"/>
      <c r="U24" s="184"/>
      <c r="V24" s="89"/>
      <c r="W24" s="90"/>
      <c r="X24" s="90"/>
      <c r="Y24" s="90"/>
      <c r="Z24" s="90"/>
      <c r="AA24" s="90"/>
      <c r="AB24" s="89"/>
      <c r="AC24" s="90"/>
      <c r="AD24" s="90"/>
      <c r="AE24" s="90"/>
      <c r="AF24" s="90"/>
      <c r="AG24" s="90"/>
      <c r="AH24" s="90"/>
      <c r="AI24" s="89"/>
      <c r="AJ24" s="92"/>
      <c r="AK24" s="93">
        <v>0</v>
      </c>
      <c r="AL24" s="32"/>
      <c r="AM24" s="32"/>
      <c r="AN24" s="68"/>
      <c r="AO24" s="68"/>
      <c r="AP24" s="68"/>
      <c r="AQ24" s="68"/>
      <c r="AR24" s="68"/>
    </row>
    <row r="25" spans="1:44" s="260" customFormat="1" ht="33.75">
      <c r="A25" s="263">
        <v>4</v>
      </c>
      <c r="B25" s="112" t="s">
        <v>19</v>
      </c>
      <c r="C25" s="113" t="s">
        <v>20</v>
      </c>
      <c r="D25" s="226" t="s">
        <v>17</v>
      </c>
      <c r="E25" s="59">
        <v>2010</v>
      </c>
      <c r="F25" s="59">
        <v>2013</v>
      </c>
      <c r="G25" s="114">
        <f aca="true" t="shared" si="9" ref="G25:AK25">SUM(G26:G27)</f>
        <v>839578</v>
      </c>
      <c r="H25" s="115">
        <f t="shared" si="9"/>
        <v>264524</v>
      </c>
      <c r="I25" s="117">
        <f t="shared" si="9"/>
        <v>244164</v>
      </c>
      <c r="J25" s="117">
        <f t="shared" si="9"/>
        <v>143256</v>
      </c>
      <c r="K25" s="117">
        <f t="shared" si="9"/>
        <v>0</v>
      </c>
      <c r="L25" s="117">
        <f t="shared" si="9"/>
        <v>0</v>
      </c>
      <c r="M25" s="121">
        <f t="shared" si="9"/>
        <v>0</v>
      </c>
      <c r="N25" s="115">
        <f t="shared" si="9"/>
        <v>0</v>
      </c>
      <c r="O25" s="117">
        <f t="shared" si="9"/>
        <v>0</v>
      </c>
      <c r="P25" s="117">
        <f t="shared" si="9"/>
        <v>0</v>
      </c>
      <c r="Q25" s="117">
        <f t="shared" si="9"/>
        <v>0</v>
      </c>
      <c r="R25" s="117">
        <f t="shared" si="9"/>
        <v>0</v>
      </c>
      <c r="S25" s="117">
        <f t="shared" si="9"/>
        <v>0</v>
      </c>
      <c r="T25" s="117">
        <f t="shared" si="9"/>
        <v>0</v>
      </c>
      <c r="U25" s="118">
        <f t="shared" si="9"/>
        <v>0</v>
      </c>
      <c r="V25" s="116">
        <f t="shared" si="9"/>
        <v>0</v>
      </c>
      <c r="W25" s="117">
        <f t="shared" si="9"/>
        <v>0</v>
      </c>
      <c r="X25" s="117">
        <f t="shared" si="9"/>
        <v>0</v>
      </c>
      <c r="Y25" s="117">
        <f t="shared" si="9"/>
        <v>0</v>
      </c>
      <c r="Z25" s="117">
        <f t="shared" si="9"/>
        <v>0</v>
      </c>
      <c r="AA25" s="117">
        <f t="shared" si="9"/>
        <v>0</v>
      </c>
      <c r="AB25" s="116">
        <f t="shared" si="9"/>
        <v>0</v>
      </c>
      <c r="AC25" s="117">
        <f t="shared" si="9"/>
        <v>0</v>
      </c>
      <c r="AD25" s="117">
        <f t="shared" si="9"/>
        <v>0</v>
      </c>
      <c r="AE25" s="117">
        <f t="shared" si="9"/>
        <v>0</v>
      </c>
      <c r="AF25" s="117">
        <f t="shared" si="9"/>
        <v>0</v>
      </c>
      <c r="AG25" s="117">
        <f t="shared" si="9"/>
        <v>0</v>
      </c>
      <c r="AH25" s="117">
        <f t="shared" si="9"/>
        <v>0</v>
      </c>
      <c r="AI25" s="116">
        <f t="shared" si="9"/>
        <v>0</v>
      </c>
      <c r="AJ25" s="122">
        <f t="shared" si="9"/>
        <v>0</v>
      </c>
      <c r="AK25" s="120">
        <f t="shared" si="9"/>
        <v>0</v>
      </c>
      <c r="AL25" s="32"/>
      <c r="AM25" s="32"/>
      <c r="AN25" s="68"/>
      <c r="AO25" s="68"/>
      <c r="AP25" s="68"/>
      <c r="AQ25" s="68"/>
      <c r="AR25" s="68"/>
    </row>
    <row r="26" spans="1:44" s="260" customFormat="1" ht="11.25">
      <c r="A26" s="264"/>
      <c r="B26" s="70" t="s">
        <v>11</v>
      </c>
      <c r="C26" s="71"/>
      <c r="D26" s="234"/>
      <c r="E26" s="73"/>
      <c r="F26" s="73"/>
      <c r="G26" s="74">
        <v>839578</v>
      </c>
      <c r="H26" s="75">
        <v>264524</v>
      </c>
      <c r="I26" s="77">
        <v>244164</v>
      </c>
      <c r="J26" s="77">
        <v>143256</v>
      </c>
      <c r="K26" s="77"/>
      <c r="L26" s="77"/>
      <c r="M26" s="78"/>
      <c r="N26" s="75"/>
      <c r="O26" s="77"/>
      <c r="P26" s="77"/>
      <c r="Q26" s="77"/>
      <c r="R26" s="77"/>
      <c r="S26" s="77"/>
      <c r="T26" s="77"/>
      <c r="U26" s="123"/>
      <c r="V26" s="76"/>
      <c r="W26" s="77"/>
      <c r="X26" s="77"/>
      <c r="Y26" s="77"/>
      <c r="Z26" s="77"/>
      <c r="AA26" s="77"/>
      <c r="AB26" s="76"/>
      <c r="AC26" s="77"/>
      <c r="AD26" s="77"/>
      <c r="AE26" s="77"/>
      <c r="AF26" s="77"/>
      <c r="AG26" s="77"/>
      <c r="AH26" s="77"/>
      <c r="AI26" s="76"/>
      <c r="AJ26" s="79"/>
      <c r="AK26" s="80">
        <v>0</v>
      </c>
      <c r="AL26" s="32"/>
      <c r="AM26" s="32"/>
      <c r="AN26" s="68"/>
      <c r="AO26" s="68"/>
      <c r="AP26" s="68"/>
      <c r="AQ26" s="68"/>
      <c r="AR26" s="68"/>
    </row>
    <row r="27" spans="1:44" s="260" customFormat="1" ht="11.25">
      <c r="A27" s="262"/>
      <c r="B27" s="83" t="s">
        <v>12</v>
      </c>
      <c r="C27" s="84"/>
      <c r="D27" s="235"/>
      <c r="E27" s="86"/>
      <c r="F27" s="86"/>
      <c r="G27" s="87">
        <v>0</v>
      </c>
      <c r="H27" s="88">
        <v>0</v>
      </c>
      <c r="I27" s="90">
        <v>0</v>
      </c>
      <c r="J27" s="90">
        <v>0</v>
      </c>
      <c r="K27" s="90"/>
      <c r="L27" s="90"/>
      <c r="M27" s="91"/>
      <c r="N27" s="88"/>
      <c r="O27" s="90"/>
      <c r="P27" s="90"/>
      <c r="Q27" s="90"/>
      <c r="R27" s="90"/>
      <c r="S27" s="90"/>
      <c r="T27" s="90"/>
      <c r="U27" s="184"/>
      <c r="V27" s="89"/>
      <c r="W27" s="90"/>
      <c r="X27" s="90"/>
      <c r="Y27" s="90"/>
      <c r="Z27" s="90"/>
      <c r="AA27" s="90"/>
      <c r="AB27" s="89"/>
      <c r="AC27" s="90"/>
      <c r="AD27" s="90"/>
      <c r="AE27" s="90"/>
      <c r="AF27" s="90"/>
      <c r="AG27" s="90"/>
      <c r="AH27" s="90"/>
      <c r="AI27" s="89"/>
      <c r="AJ27" s="92"/>
      <c r="AK27" s="93">
        <v>0</v>
      </c>
      <c r="AL27" s="32"/>
      <c r="AM27" s="32"/>
      <c r="AN27" s="68"/>
      <c r="AO27" s="68"/>
      <c r="AP27" s="68"/>
      <c r="AQ27" s="68"/>
      <c r="AR27" s="68"/>
    </row>
    <row r="28" spans="1:44" s="265" customFormat="1" ht="33.75">
      <c r="A28" s="259">
        <v>5</v>
      </c>
      <c r="B28" s="112" t="s">
        <v>21</v>
      </c>
      <c r="C28" s="113" t="s">
        <v>22</v>
      </c>
      <c r="D28" s="226" t="s">
        <v>17</v>
      </c>
      <c r="E28" s="59">
        <v>2010</v>
      </c>
      <c r="F28" s="59">
        <v>2013</v>
      </c>
      <c r="G28" s="114">
        <f>SUM(G29:G30)</f>
        <v>7682330</v>
      </c>
      <c r="H28" s="115">
        <f aca="true" t="shared" si="10" ref="H28:AK28">SUM(H29:H30)</f>
        <v>3594886</v>
      </c>
      <c r="I28" s="117">
        <f t="shared" si="10"/>
        <v>2619064</v>
      </c>
      <c r="J28" s="117">
        <f t="shared" si="10"/>
        <v>187344</v>
      </c>
      <c r="K28" s="117">
        <f t="shared" si="10"/>
        <v>0</v>
      </c>
      <c r="L28" s="117">
        <f t="shared" si="10"/>
        <v>0</v>
      </c>
      <c r="M28" s="121">
        <f t="shared" si="10"/>
        <v>0</v>
      </c>
      <c r="N28" s="115">
        <f t="shared" si="10"/>
        <v>0</v>
      </c>
      <c r="O28" s="117">
        <f t="shared" si="10"/>
        <v>0</v>
      </c>
      <c r="P28" s="117">
        <f t="shared" si="10"/>
        <v>0</v>
      </c>
      <c r="Q28" s="117">
        <f t="shared" si="10"/>
        <v>0</v>
      </c>
      <c r="R28" s="117">
        <f t="shared" si="10"/>
        <v>0</v>
      </c>
      <c r="S28" s="117">
        <f t="shared" si="10"/>
        <v>0</v>
      </c>
      <c r="T28" s="117">
        <f t="shared" si="10"/>
        <v>0</v>
      </c>
      <c r="U28" s="118">
        <f t="shared" si="10"/>
        <v>0</v>
      </c>
      <c r="V28" s="116">
        <f t="shared" si="10"/>
        <v>0</v>
      </c>
      <c r="W28" s="117">
        <f t="shared" si="10"/>
        <v>0</v>
      </c>
      <c r="X28" s="117">
        <f t="shared" si="10"/>
        <v>0</v>
      </c>
      <c r="Y28" s="117">
        <f t="shared" si="10"/>
        <v>0</v>
      </c>
      <c r="Z28" s="117">
        <f t="shared" si="10"/>
        <v>0</v>
      </c>
      <c r="AA28" s="117">
        <f t="shared" si="10"/>
        <v>0</v>
      </c>
      <c r="AB28" s="116">
        <f t="shared" si="10"/>
        <v>0</v>
      </c>
      <c r="AC28" s="117">
        <f t="shared" si="10"/>
        <v>0</v>
      </c>
      <c r="AD28" s="117">
        <f t="shared" si="10"/>
        <v>0</v>
      </c>
      <c r="AE28" s="117">
        <f t="shared" si="10"/>
        <v>0</v>
      </c>
      <c r="AF28" s="117">
        <f t="shared" si="10"/>
        <v>0</v>
      </c>
      <c r="AG28" s="117">
        <f t="shared" si="10"/>
        <v>0</v>
      </c>
      <c r="AH28" s="117">
        <f t="shared" si="10"/>
        <v>0</v>
      </c>
      <c r="AI28" s="116">
        <f t="shared" si="10"/>
        <v>0</v>
      </c>
      <c r="AJ28" s="122">
        <f t="shared" si="10"/>
        <v>0</v>
      </c>
      <c r="AK28" s="120">
        <f t="shared" si="10"/>
        <v>0</v>
      </c>
      <c r="AL28" s="32"/>
      <c r="AM28" s="32"/>
      <c r="AN28" s="107"/>
      <c r="AO28" s="107"/>
      <c r="AP28" s="107"/>
      <c r="AQ28" s="107"/>
      <c r="AR28" s="107"/>
    </row>
    <row r="29" spans="1:44" s="260" customFormat="1" ht="11.25">
      <c r="A29" s="264"/>
      <c r="B29" s="70" t="s">
        <v>11</v>
      </c>
      <c r="C29" s="71"/>
      <c r="D29" s="234"/>
      <c r="E29" s="73"/>
      <c r="F29" s="73"/>
      <c r="G29" s="74">
        <v>7682330</v>
      </c>
      <c r="H29" s="75">
        <v>3594886</v>
      </c>
      <c r="I29" s="77">
        <v>2619064</v>
      </c>
      <c r="J29" s="77">
        <v>187344</v>
      </c>
      <c r="K29" s="77"/>
      <c r="L29" s="77"/>
      <c r="M29" s="78"/>
      <c r="N29" s="75"/>
      <c r="O29" s="77"/>
      <c r="P29" s="77"/>
      <c r="Q29" s="77"/>
      <c r="R29" s="77"/>
      <c r="S29" s="77"/>
      <c r="T29" s="77"/>
      <c r="U29" s="123"/>
      <c r="V29" s="76"/>
      <c r="W29" s="77"/>
      <c r="X29" s="77"/>
      <c r="Y29" s="77"/>
      <c r="Z29" s="77"/>
      <c r="AA29" s="77"/>
      <c r="AB29" s="76"/>
      <c r="AC29" s="77"/>
      <c r="AD29" s="77"/>
      <c r="AE29" s="77"/>
      <c r="AF29" s="77"/>
      <c r="AG29" s="77"/>
      <c r="AH29" s="77"/>
      <c r="AI29" s="76"/>
      <c r="AJ29" s="79"/>
      <c r="AK29" s="80">
        <v>0</v>
      </c>
      <c r="AL29" s="32"/>
      <c r="AM29" s="32"/>
      <c r="AN29" s="68"/>
      <c r="AO29" s="68"/>
      <c r="AP29" s="68"/>
      <c r="AQ29" s="68"/>
      <c r="AR29" s="68"/>
    </row>
    <row r="30" spans="1:44" s="260" customFormat="1" ht="11.25">
      <c r="A30" s="262"/>
      <c r="B30" s="83" t="s">
        <v>12</v>
      </c>
      <c r="C30" s="84"/>
      <c r="D30" s="235"/>
      <c r="E30" s="86"/>
      <c r="F30" s="86"/>
      <c r="G30" s="87">
        <v>0</v>
      </c>
      <c r="H30" s="88"/>
      <c r="I30" s="90"/>
      <c r="J30" s="90"/>
      <c r="K30" s="90"/>
      <c r="L30" s="90"/>
      <c r="M30" s="91"/>
      <c r="N30" s="88"/>
      <c r="O30" s="90"/>
      <c r="P30" s="90"/>
      <c r="Q30" s="90"/>
      <c r="R30" s="90"/>
      <c r="S30" s="90"/>
      <c r="T30" s="90"/>
      <c r="U30" s="184"/>
      <c r="V30" s="89"/>
      <c r="W30" s="90"/>
      <c r="X30" s="90"/>
      <c r="Y30" s="90"/>
      <c r="Z30" s="90"/>
      <c r="AA30" s="90"/>
      <c r="AB30" s="89"/>
      <c r="AC30" s="90"/>
      <c r="AD30" s="90"/>
      <c r="AE30" s="90"/>
      <c r="AF30" s="90"/>
      <c r="AG30" s="90"/>
      <c r="AH30" s="90"/>
      <c r="AI30" s="89"/>
      <c r="AJ30" s="92"/>
      <c r="AK30" s="93"/>
      <c r="AL30" s="32"/>
      <c r="AM30" s="32"/>
      <c r="AN30" s="68"/>
      <c r="AO30" s="68"/>
      <c r="AP30" s="68"/>
      <c r="AQ30" s="68"/>
      <c r="AR30" s="68"/>
    </row>
    <row r="31" spans="1:44" s="260" customFormat="1" ht="45">
      <c r="A31" s="261">
        <v>6</v>
      </c>
      <c r="B31" s="161" t="s">
        <v>33</v>
      </c>
      <c r="C31" s="147" t="s">
        <v>16</v>
      </c>
      <c r="D31" s="288" t="s">
        <v>17</v>
      </c>
      <c r="E31" s="153">
        <v>2010</v>
      </c>
      <c r="F31" s="153">
        <v>2012</v>
      </c>
      <c r="G31" s="139">
        <f>SUM(G32:G33)</f>
        <v>93058</v>
      </c>
      <c r="H31" s="140">
        <f aca="true" t="shared" si="11" ref="H31:AK31">SUM(H32:H33)</f>
        <v>48151</v>
      </c>
      <c r="I31" s="142">
        <f t="shared" si="11"/>
        <v>39361</v>
      </c>
      <c r="J31" s="141">
        <f t="shared" si="11"/>
        <v>0</v>
      </c>
      <c r="K31" s="99">
        <f t="shared" si="11"/>
        <v>0</v>
      </c>
      <c r="L31" s="157">
        <f t="shared" si="11"/>
        <v>0</v>
      </c>
      <c r="M31" s="158">
        <f t="shared" si="11"/>
        <v>0</v>
      </c>
      <c r="N31" s="155">
        <f t="shared" si="11"/>
        <v>0</v>
      </c>
      <c r="O31" s="157">
        <f t="shared" si="11"/>
        <v>0</v>
      </c>
      <c r="P31" s="157">
        <f t="shared" si="11"/>
        <v>0</v>
      </c>
      <c r="Q31" s="142">
        <f t="shared" si="11"/>
        <v>0</v>
      </c>
      <c r="R31" s="157">
        <f t="shared" si="11"/>
        <v>0</v>
      </c>
      <c r="S31" s="142">
        <f t="shared" si="11"/>
        <v>0</v>
      </c>
      <c r="T31" s="156">
        <f t="shared" si="11"/>
        <v>0</v>
      </c>
      <c r="U31" s="158">
        <f t="shared" si="11"/>
        <v>0</v>
      </c>
      <c r="V31" s="140">
        <f t="shared" si="11"/>
        <v>0</v>
      </c>
      <c r="W31" s="157">
        <f t="shared" si="11"/>
        <v>0</v>
      </c>
      <c r="X31" s="157">
        <f t="shared" si="11"/>
        <v>0</v>
      </c>
      <c r="Y31" s="142">
        <f t="shared" si="11"/>
        <v>0</v>
      </c>
      <c r="Z31" s="142">
        <f t="shared" si="11"/>
        <v>0</v>
      </c>
      <c r="AA31" s="156">
        <f t="shared" si="11"/>
        <v>0</v>
      </c>
      <c r="AB31" s="142">
        <f t="shared" si="11"/>
        <v>0</v>
      </c>
      <c r="AC31" s="158">
        <f t="shared" si="11"/>
        <v>0</v>
      </c>
      <c r="AD31" s="155">
        <f t="shared" si="11"/>
        <v>0</v>
      </c>
      <c r="AE31" s="142">
        <f t="shared" si="11"/>
        <v>0</v>
      </c>
      <c r="AF31" s="157">
        <f t="shared" si="11"/>
        <v>0</v>
      </c>
      <c r="AG31" s="142">
        <f t="shared" si="11"/>
        <v>0</v>
      </c>
      <c r="AH31" s="156">
        <f t="shared" si="11"/>
        <v>0</v>
      </c>
      <c r="AI31" s="157">
        <f t="shared" si="11"/>
        <v>0</v>
      </c>
      <c r="AJ31" s="217">
        <f t="shared" si="11"/>
        <v>0</v>
      </c>
      <c r="AK31" s="150">
        <f t="shared" si="11"/>
        <v>0</v>
      </c>
      <c r="AL31" s="32"/>
      <c r="AM31" s="32"/>
      <c r="AN31" s="68"/>
      <c r="AO31" s="68"/>
      <c r="AP31" s="68"/>
      <c r="AQ31" s="68"/>
      <c r="AR31" s="68"/>
    </row>
    <row r="32" spans="1:44" s="260" customFormat="1" ht="11.25">
      <c r="A32" s="264"/>
      <c r="B32" s="149" t="s">
        <v>11</v>
      </c>
      <c r="C32" s="71"/>
      <c r="D32" s="234"/>
      <c r="E32" s="162"/>
      <c r="F32" s="73"/>
      <c r="G32" s="139">
        <v>93058</v>
      </c>
      <c r="H32" s="140">
        <v>48151</v>
      </c>
      <c r="I32" s="163">
        <v>39361</v>
      </c>
      <c r="J32" s="142"/>
      <c r="K32" s="157"/>
      <c r="L32" s="77"/>
      <c r="M32" s="123"/>
      <c r="N32" s="75"/>
      <c r="O32" s="77"/>
      <c r="P32" s="77"/>
      <c r="Q32" s="76"/>
      <c r="R32" s="77"/>
      <c r="S32" s="76"/>
      <c r="T32" s="76"/>
      <c r="U32" s="123"/>
      <c r="V32" s="76"/>
      <c r="W32" s="77"/>
      <c r="X32" s="77"/>
      <c r="Y32" s="76"/>
      <c r="Z32" s="77"/>
      <c r="AA32" s="76"/>
      <c r="AB32" s="76"/>
      <c r="AC32" s="77"/>
      <c r="AD32" s="77"/>
      <c r="AE32" s="76"/>
      <c r="AF32" s="77"/>
      <c r="AG32" s="76"/>
      <c r="AH32" s="76"/>
      <c r="AI32" s="77"/>
      <c r="AJ32" s="124"/>
      <c r="AK32" s="80"/>
      <c r="AL32" s="32"/>
      <c r="AM32" s="32"/>
      <c r="AN32" s="68"/>
      <c r="AO32" s="68"/>
      <c r="AP32" s="68"/>
      <c r="AQ32" s="68"/>
      <c r="AR32" s="68"/>
    </row>
    <row r="33" spans="1:44" s="260" customFormat="1" ht="11.25">
      <c r="A33" s="266"/>
      <c r="B33" s="152" t="s">
        <v>12</v>
      </c>
      <c r="C33" s="126"/>
      <c r="D33" s="236"/>
      <c r="E33" s="86"/>
      <c r="F33" s="127"/>
      <c r="G33" s="128">
        <v>0</v>
      </c>
      <c r="H33" s="129">
        <v>0</v>
      </c>
      <c r="I33" s="92">
        <v>0</v>
      </c>
      <c r="J33" s="131"/>
      <c r="K33" s="90"/>
      <c r="L33" s="131"/>
      <c r="M33" s="132"/>
      <c r="N33" s="129"/>
      <c r="O33" s="90"/>
      <c r="P33" s="205"/>
      <c r="Q33" s="90"/>
      <c r="R33" s="131"/>
      <c r="S33" s="131"/>
      <c r="T33" s="130"/>
      <c r="U33" s="132"/>
      <c r="V33" s="130"/>
      <c r="W33" s="131"/>
      <c r="X33" s="131"/>
      <c r="Y33" s="130"/>
      <c r="Z33" s="131"/>
      <c r="AA33" s="130"/>
      <c r="AB33" s="130"/>
      <c r="AC33" s="131"/>
      <c r="AD33" s="131"/>
      <c r="AE33" s="131"/>
      <c r="AF33" s="131"/>
      <c r="AG33" s="131"/>
      <c r="AH33" s="130"/>
      <c r="AI33" s="131"/>
      <c r="AJ33" s="134"/>
      <c r="AK33" s="135"/>
      <c r="AL33" s="32"/>
      <c r="AM33" s="32"/>
      <c r="AN33" s="68"/>
      <c r="AO33" s="68"/>
      <c r="AP33" s="68"/>
      <c r="AQ33" s="68"/>
      <c r="AR33" s="68"/>
    </row>
    <row r="34" spans="1:39" s="68" customFormat="1" ht="32.25">
      <c r="A34" s="136"/>
      <c r="B34" s="167" t="s">
        <v>24</v>
      </c>
      <c r="C34" s="168"/>
      <c r="D34" s="237"/>
      <c r="E34" s="138"/>
      <c r="F34" s="138"/>
      <c r="G34" s="139">
        <v>475000000</v>
      </c>
      <c r="H34" s="140">
        <v>0</v>
      </c>
      <c r="I34" s="142">
        <v>0</v>
      </c>
      <c r="J34" s="142">
        <v>0</v>
      </c>
      <c r="K34" s="142">
        <v>0</v>
      </c>
      <c r="L34" s="142">
        <v>19000000</v>
      </c>
      <c r="M34" s="143">
        <v>19000000</v>
      </c>
      <c r="N34" s="140">
        <v>19000000</v>
      </c>
      <c r="O34" s="142">
        <v>19000000</v>
      </c>
      <c r="P34" s="142">
        <v>19000000</v>
      </c>
      <c r="Q34" s="142">
        <v>19000000</v>
      </c>
      <c r="R34" s="142">
        <v>19000000</v>
      </c>
      <c r="S34" s="142">
        <v>19000000</v>
      </c>
      <c r="T34" s="142">
        <v>19000000</v>
      </c>
      <c r="U34" s="219">
        <v>19000000</v>
      </c>
      <c r="V34" s="141">
        <v>19000000</v>
      </c>
      <c r="W34" s="142">
        <v>19000000</v>
      </c>
      <c r="X34" s="142">
        <v>19000000</v>
      </c>
      <c r="Y34" s="142">
        <v>19000000</v>
      </c>
      <c r="Z34" s="142">
        <v>19000000</v>
      </c>
      <c r="AA34" s="142">
        <v>19000000</v>
      </c>
      <c r="AB34" s="141">
        <v>19000000</v>
      </c>
      <c r="AC34" s="142">
        <v>19000000</v>
      </c>
      <c r="AD34" s="142">
        <v>19000000</v>
      </c>
      <c r="AE34" s="142">
        <v>19000000</v>
      </c>
      <c r="AF34" s="142">
        <v>19000000</v>
      </c>
      <c r="AG34" s="142">
        <v>19000000</v>
      </c>
      <c r="AH34" s="142">
        <v>19000000</v>
      </c>
      <c r="AI34" s="141">
        <v>19000000</v>
      </c>
      <c r="AJ34" s="144">
        <v>19000000</v>
      </c>
      <c r="AK34" s="145">
        <v>475000000</v>
      </c>
      <c r="AL34" s="32"/>
      <c r="AM34" s="32"/>
    </row>
    <row r="35" spans="1:39" s="107" customFormat="1" ht="11.25">
      <c r="A35" s="103"/>
      <c r="B35" s="104" t="s">
        <v>11</v>
      </c>
      <c r="C35" s="105"/>
      <c r="D35" s="234"/>
      <c r="E35" s="72"/>
      <c r="F35" s="72"/>
      <c r="G35" s="106">
        <v>475000000</v>
      </c>
      <c r="H35" s="169">
        <v>0</v>
      </c>
      <c r="I35" s="171">
        <v>0</v>
      </c>
      <c r="J35" s="171">
        <v>0</v>
      </c>
      <c r="K35" s="171">
        <v>0</v>
      </c>
      <c r="L35" s="171">
        <v>19000000</v>
      </c>
      <c r="M35" s="172">
        <v>19000000</v>
      </c>
      <c r="N35" s="169">
        <v>19000000</v>
      </c>
      <c r="O35" s="171">
        <v>19000000</v>
      </c>
      <c r="P35" s="171">
        <v>19000000</v>
      </c>
      <c r="Q35" s="171">
        <v>19000000</v>
      </c>
      <c r="R35" s="171">
        <v>19000000</v>
      </c>
      <c r="S35" s="171">
        <v>19000000</v>
      </c>
      <c r="T35" s="171">
        <v>19000000</v>
      </c>
      <c r="U35" s="243">
        <v>19000000</v>
      </c>
      <c r="V35" s="170">
        <v>19000000</v>
      </c>
      <c r="W35" s="171">
        <v>19000000</v>
      </c>
      <c r="X35" s="171">
        <v>19000000</v>
      </c>
      <c r="Y35" s="171">
        <v>19000000</v>
      </c>
      <c r="Z35" s="171">
        <v>19000000</v>
      </c>
      <c r="AA35" s="171">
        <v>19000000</v>
      </c>
      <c r="AB35" s="170">
        <v>19000000</v>
      </c>
      <c r="AC35" s="171">
        <v>19000000</v>
      </c>
      <c r="AD35" s="171">
        <v>19000000</v>
      </c>
      <c r="AE35" s="171">
        <v>19000000</v>
      </c>
      <c r="AF35" s="171">
        <v>19000000</v>
      </c>
      <c r="AG35" s="171">
        <v>19000000</v>
      </c>
      <c r="AH35" s="171">
        <v>19000000</v>
      </c>
      <c r="AI35" s="170">
        <v>19000000</v>
      </c>
      <c r="AJ35" s="173">
        <v>19000000</v>
      </c>
      <c r="AK35" s="174">
        <v>475000000</v>
      </c>
      <c r="AL35" s="32"/>
      <c r="AM35" s="32"/>
    </row>
    <row r="36" spans="1:39" s="107" customFormat="1" ht="11.25">
      <c r="A36" s="108"/>
      <c r="B36" s="109" t="s">
        <v>12</v>
      </c>
      <c r="C36" s="110"/>
      <c r="D36" s="235"/>
      <c r="E36" s="85"/>
      <c r="F36" s="85"/>
      <c r="G36" s="111">
        <v>0</v>
      </c>
      <c r="H36" s="175">
        <v>0</v>
      </c>
      <c r="I36" s="177">
        <v>0</v>
      </c>
      <c r="J36" s="177">
        <v>0</v>
      </c>
      <c r="K36" s="177">
        <v>0</v>
      </c>
      <c r="L36" s="177">
        <v>0</v>
      </c>
      <c r="M36" s="178">
        <v>0</v>
      </c>
      <c r="N36" s="175">
        <v>0</v>
      </c>
      <c r="O36" s="177">
        <v>0</v>
      </c>
      <c r="P36" s="177">
        <v>0</v>
      </c>
      <c r="Q36" s="177">
        <v>0</v>
      </c>
      <c r="R36" s="177">
        <v>0</v>
      </c>
      <c r="S36" s="177">
        <v>0</v>
      </c>
      <c r="T36" s="177">
        <v>0</v>
      </c>
      <c r="U36" s="245">
        <v>0</v>
      </c>
      <c r="V36" s="176">
        <v>0</v>
      </c>
      <c r="W36" s="177">
        <v>0</v>
      </c>
      <c r="X36" s="177">
        <v>0</v>
      </c>
      <c r="Y36" s="177">
        <v>0</v>
      </c>
      <c r="Z36" s="177">
        <v>0</v>
      </c>
      <c r="AA36" s="177">
        <v>0</v>
      </c>
      <c r="AB36" s="176">
        <v>0</v>
      </c>
      <c r="AC36" s="177">
        <v>0</v>
      </c>
      <c r="AD36" s="177">
        <v>0</v>
      </c>
      <c r="AE36" s="177">
        <v>0</v>
      </c>
      <c r="AF36" s="177">
        <v>0</v>
      </c>
      <c r="AG36" s="177">
        <v>0</v>
      </c>
      <c r="AH36" s="177">
        <v>0</v>
      </c>
      <c r="AI36" s="176">
        <v>0</v>
      </c>
      <c r="AJ36" s="179">
        <v>0</v>
      </c>
      <c r="AK36" s="180">
        <v>0</v>
      </c>
      <c r="AL36" s="32"/>
      <c r="AM36" s="32"/>
    </row>
    <row r="37" spans="1:39" s="68" customFormat="1" ht="21.75">
      <c r="A37" s="56"/>
      <c r="B37" s="94" t="s">
        <v>25</v>
      </c>
      <c r="C37" s="95"/>
      <c r="D37" s="233"/>
      <c r="E37" s="60"/>
      <c r="F37" s="60"/>
      <c r="G37" s="96">
        <v>173759012</v>
      </c>
      <c r="H37" s="97">
        <v>49980572</v>
      </c>
      <c r="I37" s="99">
        <v>52782358</v>
      </c>
      <c r="J37" s="99">
        <v>41647948</v>
      </c>
      <c r="K37" s="99">
        <v>12795960</v>
      </c>
      <c r="L37" s="99">
        <v>0</v>
      </c>
      <c r="M37" s="100">
        <v>0</v>
      </c>
      <c r="N37" s="97">
        <v>0</v>
      </c>
      <c r="O37" s="99">
        <v>0</v>
      </c>
      <c r="P37" s="99">
        <v>0</v>
      </c>
      <c r="Q37" s="98">
        <v>0</v>
      </c>
      <c r="R37" s="99">
        <v>0</v>
      </c>
      <c r="S37" s="99">
        <v>0</v>
      </c>
      <c r="T37" s="99">
        <v>0</v>
      </c>
      <c r="U37" s="165">
        <v>0</v>
      </c>
      <c r="V37" s="98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8">
        <v>0</v>
      </c>
      <c r="AC37" s="99">
        <v>0</v>
      </c>
      <c r="AD37" s="99">
        <v>0</v>
      </c>
      <c r="AE37" s="99">
        <v>0</v>
      </c>
      <c r="AF37" s="99">
        <v>0</v>
      </c>
      <c r="AG37" s="99">
        <v>0</v>
      </c>
      <c r="AH37" s="99">
        <v>0</v>
      </c>
      <c r="AI37" s="98">
        <v>0</v>
      </c>
      <c r="AJ37" s="101">
        <v>0</v>
      </c>
      <c r="AK37" s="102">
        <v>42779820</v>
      </c>
      <c r="AL37" s="32"/>
      <c r="AM37" s="32"/>
    </row>
    <row r="38" spans="1:39" s="107" customFormat="1" ht="11.25">
      <c r="A38" s="103"/>
      <c r="B38" s="104" t="s">
        <v>11</v>
      </c>
      <c r="C38" s="105"/>
      <c r="D38" s="234"/>
      <c r="E38" s="72"/>
      <c r="F38" s="72"/>
      <c r="G38" s="106">
        <v>18664925</v>
      </c>
      <c r="H38" s="169">
        <v>3533960</v>
      </c>
      <c r="I38" s="169">
        <v>4998730</v>
      </c>
      <c r="J38" s="169">
        <v>4943361</v>
      </c>
      <c r="K38" s="169">
        <v>4440000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69">
        <v>0</v>
      </c>
      <c r="X38" s="169">
        <v>0</v>
      </c>
      <c r="Y38" s="169">
        <v>0</v>
      </c>
      <c r="Z38" s="169">
        <v>0</v>
      </c>
      <c r="AA38" s="169">
        <v>0</v>
      </c>
      <c r="AB38" s="169">
        <v>0</v>
      </c>
      <c r="AC38" s="169">
        <v>0</v>
      </c>
      <c r="AD38" s="169">
        <v>0</v>
      </c>
      <c r="AE38" s="169">
        <v>0</v>
      </c>
      <c r="AF38" s="169">
        <v>0</v>
      </c>
      <c r="AG38" s="169">
        <v>0</v>
      </c>
      <c r="AH38" s="169">
        <v>0</v>
      </c>
      <c r="AI38" s="169">
        <v>0</v>
      </c>
      <c r="AJ38" s="169">
        <v>0</v>
      </c>
      <c r="AK38" s="169">
        <v>16421673</v>
      </c>
      <c r="AL38" s="81"/>
      <c r="AM38" s="81"/>
    </row>
    <row r="39" spans="1:39" s="107" customFormat="1" ht="11.25">
      <c r="A39" s="108"/>
      <c r="B39" s="109" t="s">
        <v>12</v>
      </c>
      <c r="C39" s="110"/>
      <c r="D39" s="235"/>
      <c r="E39" s="85"/>
      <c r="F39" s="181"/>
      <c r="G39" s="182">
        <v>155094087</v>
      </c>
      <c r="H39" s="182">
        <v>46446612</v>
      </c>
      <c r="I39" s="182">
        <v>47783628</v>
      </c>
      <c r="J39" s="182">
        <v>36704587</v>
      </c>
      <c r="K39" s="182">
        <v>8355960</v>
      </c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182">
        <v>0</v>
      </c>
      <c r="R39" s="182">
        <v>0</v>
      </c>
      <c r="S39" s="182">
        <v>0</v>
      </c>
      <c r="T39" s="182">
        <v>0</v>
      </c>
      <c r="U39" s="182">
        <v>0</v>
      </c>
      <c r="V39" s="182">
        <v>0</v>
      </c>
      <c r="W39" s="182">
        <v>0</v>
      </c>
      <c r="X39" s="182">
        <v>0</v>
      </c>
      <c r="Y39" s="182">
        <v>0</v>
      </c>
      <c r="Z39" s="182">
        <v>0</v>
      </c>
      <c r="AA39" s="182">
        <v>0</v>
      </c>
      <c r="AB39" s="182">
        <v>0</v>
      </c>
      <c r="AC39" s="182">
        <v>0</v>
      </c>
      <c r="AD39" s="182">
        <v>0</v>
      </c>
      <c r="AE39" s="182">
        <v>0</v>
      </c>
      <c r="AF39" s="182">
        <v>0</v>
      </c>
      <c r="AG39" s="182">
        <v>0</v>
      </c>
      <c r="AH39" s="182">
        <v>0</v>
      </c>
      <c r="AI39" s="182">
        <v>0</v>
      </c>
      <c r="AJ39" s="182">
        <v>0</v>
      </c>
      <c r="AK39" s="182">
        <v>26358147</v>
      </c>
      <c r="AL39" s="81"/>
      <c r="AM39" s="81"/>
    </row>
    <row r="40" spans="1:39" s="107" customFormat="1" ht="33.75">
      <c r="A40" s="269">
        <v>1</v>
      </c>
      <c r="B40" s="164" t="s">
        <v>35</v>
      </c>
      <c r="C40" s="285" t="s">
        <v>34</v>
      </c>
      <c r="D40" s="226" t="s">
        <v>23</v>
      </c>
      <c r="E40" s="59">
        <v>2011</v>
      </c>
      <c r="F40" s="59">
        <v>2012</v>
      </c>
      <c r="G40" s="187">
        <v>250000</v>
      </c>
      <c r="H40" s="188">
        <f aca="true" t="shared" si="12" ref="H40:AJ40">SUM(H41:H42)</f>
        <v>1000</v>
      </c>
      <c r="I40" s="189">
        <v>249000</v>
      </c>
      <c r="J40" s="190">
        <f t="shared" si="12"/>
        <v>0</v>
      </c>
      <c r="K40" s="190">
        <f t="shared" si="12"/>
        <v>0</v>
      </c>
      <c r="L40" s="190">
        <f t="shared" si="12"/>
        <v>0</v>
      </c>
      <c r="M40" s="191">
        <f t="shared" si="12"/>
        <v>0</v>
      </c>
      <c r="N40" s="188">
        <f t="shared" si="12"/>
        <v>0</v>
      </c>
      <c r="O40" s="192">
        <f t="shared" si="12"/>
        <v>0</v>
      </c>
      <c r="P40" s="193">
        <f t="shared" si="12"/>
        <v>0</v>
      </c>
      <c r="Q40" s="194">
        <f t="shared" si="12"/>
        <v>0</v>
      </c>
      <c r="R40" s="190">
        <f t="shared" si="12"/>
        <v>0</v>
      </c>
      <c r="S40" s="190">
        <f t="shared" si="12"/>
        <v>0</v>
      </c>
      <c r="T40" s="190">
        <f t="shared" si="12"/>
        <v>0</v>
      </c>
      <c r="U40" s="191">
        <f t="shared" si="12"/>
        <v>0</v>
      </c>
      <c r="V40" s="192">
        <f t="shared" si="12"/>
        <v>0</v>
      </c>
      <c r="W40" s="193">
        <f t="shared" si="12"/>
        <v>0</v>
      </c>
      <c r="X40" s="193">
        <f t="shared" si="12"/>
        <v>0</v>
      </c>
      <c r="Y40" s="193">
        <f t="shared" si="12"/>
        <v>0</v>
      </c>
      <c r="Z40" s="190">
        <f t="shared" si="12"/>
        <v>0</v>
      </c>
      <c r="AA40" s="190">
        <f t="shared" si="12"/>
        <v>0</v>
      </c>
      <c r="AB40" s="270">
        <f t="shared" si="12"/>
        <v>0</v>
      </c>
      <c r="AC40" s="190">
        <f t="shared" si="12"/>
        <v>0</v>
      </c>
      <c r="AD40" s="190">
        <f t="shared" si="12"/>
        <v>0</v>
      </c>
      <c r="AE40" s="193">
        <f t="shared" si="12"/>
        <v>0</v>
      </c>
      <c r="AF40" s="193">
        <f t="shared" si="12"/>
        <v>0</v>
      </c>
      <c r="AG40" s="194">
        <f t="shared" si="12"/>
        <v>0</v>
      </c>
      <c r="AH40" s="190">
        <f t="shared" si="12"/>
        <v>0</v>
      </c>
      <c r="AI40" s="189">
        <f t="shared" si="12"/>
        <v>0</v>
      </c>
      <c r="AJ40" s="193">
        <f t="shared" si="12"/>
        <v>0</v>
      </c>
      <c r="AK40" s="271">
        <v>0</v>
      </c>
      <c r="AL40" s="32"/>
      <c r="AM40" s="32"/>
    </row>
    <row r="41" spans="1:39" s="68" customFormat="1" ht="11.25">
      <c r="A41" s="153"/>
      <c r="B41" s="70" t="s">
        <v>11</v>
      </c>
      <c r="C41" s="11"/>
      <c r="D41" s="234"/>
      <c r="E41" s="73"/>
      <c r="F41" s="73"/>
      <c r="G41" s="195">
        <v>0</v>
      </c>
      <c r="H41" s="196">
        <v>0</v>
      </c>
      <c r="I41" s="198">
        <v>0</v>
      </c>
      <c r="J41" s="198"/>
      <c r="K41" s="77"/>
      <c r="L41" s="77"/>
      <c r="M41" s="78"/>
      <c r="N41" s="140"/>
      <c r="O41" s="142"/>
      <c r="P41" s="142"/>
      <c r="Q41" s="77"/>
      <c r="R41" s="142"/>
      <c r="S41" s="142"/>
      <c r="T41" s="142"/>
      <c r="U41" s="123"/>
      <c r="V41" s="76"/>
      <c r="W41" s="77"/>
      <c r="X41" s="77"/>
      <c r="Y41" s="77"/>
      <c r="Z41" s="77"/>
      <c r="AA41" s="157"/>
      <c r="AB41" s="76"/>
      <c r="AC41" s="77"/>
      <c r="AD41" s="77"/>
      <c r="AE41" s="77"/>
      <c r="AF41" s="157"/>
      <c r="AG41" s="77"/>
      <c r="AH41" s="77"/>
      <c r="AI41" s="76"/>
      <c r="AJ41" s="79"/>
      <c r="AK41" s="272">
        <v>0</v>
      </c>
      <c r="AL41" s="32"/>
      <c r="AM41" s="32"/>
    </row>
    <row r="42" spans="1:39" s="68" customFormat="1" ht="11.25">
      <c r="A42" s="127"/>
      <c r="B42" s="83" t="s">
        <v>12</v>
      </c>
      <c r="C42" s="126"/>
      <c r="D42" s="236"/>
      <c r="E42" s="127"/>
      <c r="F42" s="127"/>
      <c r="G42" s="257">
        <v>250000</v>
      </c>
      <c r="H42" s="258">
        <v>1000</v>
      </c>
      <c r="I42" s="273">
        <v>249000</v>
      </c>
      <c r="J42" s="273"/>
      <c r="K42" s="131"/>
      <c r="L42" s="131"/>
      <c r="M42" s="133"/>
      <c r="N42" s="129"/>
      <c r="O42" s="131"/>
      <c r="P42" s="131"/>
      <c r="Q42" s="131"/>
      <c r="R42" s="131"/>
      <c r="S42" s="131"/>
      <c r="T42" s="131"/>
      <c r="U42" s="184"/>
      <c r="V42" s="89"/>
      <c r="W42" s="90"/>
      <c r="X42" s="90"/>
      <c r="Y42" s="90"/>
      <c r="Z42" s="90"/>
      <c r="AA42" s="90"/>
      <c r="AB42" s="130"/>
      <c r="AC42" s="131"/>
      <c r="AD42" s="131"/>
      <c r="AE42" s="131"/>
      <c r="AF42" s="90"/>
      <c r="AG42" s="131"/>
      <c r="AH42" s="131"/>
      <c r="AI42" s="130"/>
      <c r="AJ42" s="166"/>
      <c r="AK42" s="274">
        <v>0</v>
      </c>
      <c r="AL42" s="32"/>
      <c r="AM42" s="32"/>
    </row>
    <row r="43" spans="1:39" s="68" customFormat="1" ht="33.75">
      <c r="A43" s="60">
        <v>2</v>
      </c>
      <c r="B43" s="255" t="s">
        <v>41</v>
      </c>
      <c r="C43" s="267" t="s">
        <v>43</v>
      </c>
      <c r="D43" s="226" t="s">
        <v>23</v>
      </c>
      <c r="E43" s="60">
        <v>2011</v>
      </c>
      <c r="F43" s="60">
        <v>2012</v>
      </c>
      <c r="G43" s="275">
        <v>51000</v>
      </c>
      <c r="H43" s="276">
        <v>1000</v>
      </c>
      <c r="I43" s="277">
        <v>50000</v>
      </c>
      <c r="J43" s="277">
        <v>0</v>
      </c>
      <c r="K43" s="277">
        <v>0</v>
      </c>
      <c r="L43" s="277">
        <v>0</v>
      </c>
      <c r="M43" s="277">
        <v>0</v>
      </c>
      <c r="N43" s="277">
        <v>0</v>
      </c>
      <c r="O43" s="277">
        <v>0</v>
      </c>
      <c r="P43" s="277">
        <v>0</v>
      </c>
      <c r="Q43" s="277">
        <v>0</v>
      </c>
      <c r="R43" s="277">
        <v>0</v>
      </c>
      <c r="S43" s="277">
        <v>0</v>
      </c>
      <c r="T43" s="277">
        <v>0</v>
      </c>
      <c r="U43" s="277">
        <v>0</v>
      </c>
      <c r="V43" s="277">
        <v>0</v>
      </c>
      <c r="W43" s="277">
        <v>0</v>
      </c>
      <c r="X43" s="277">
        <v>0</v>
      </c>
      <c r="Y43" s="277">
        <v>0</v>
      </c>
      <c r="Z43" s="277">
        <v>0</v>
      </c>
      <c r="AA43" s="277">
        <v>0</v>
      </c>
      <c r="AB43" s="277">
        <v>0</v>
      </c>
      <c r="AC43" s="277">
        <v>0</v>
      </c>
      <c r="AD43" s="277">
        <v>0</v>
      </c>
      <c r="AE43" s="277">
        <v>0</v>
      </c>
      <c r="AF43" s="277">
        <v>0</v>
      </c>
      <c r="AG43" s="277">
        <v>0</v>
      </c>
      <c r="AH43" s="277">
        <v>0</v>
      </c>
      <c r="AI43" s="277">
        <v>0</v>
      </c>
      <c r="AJ43" s="282">
        <v>0</v>
      </c>
      <c r="AK43" s="283">
        <v>0</v>
      </c>
      <c r="AL43" s="32"/>
      <c r="AM43" s="32"/>
    </row>
    <row r="44" spans="1:39" s="68" customFormat="1" ht="11.25">
      <c r="A44" s="278"/>
      <c r="B44" s="286" t="s">
        <v>11</v>
      </c>
      <c r="C44" s="71"/>
      <c r="D44" s="234"/>
      <c r="E44" s="73"/>
      <c r="F44" s="73"/>
      <c r="G44" s="195">
        <v>0</v>
      </c>
      <c r="H44" s="196">
        <v>0</v>
      </c>
      <c r="I44" s="197">
        <v>0</v>
      </c>
      <c r="J44" s="197"/>
      <c r="K44" s="76"/>
      <c r="L44" s="76"/>
      <c r="M44" s="123"/>
      <c r="N44" s="75"/>
      <c r="O44" s="76"/>
      <c r="P44" s="76"/>
      <c r="Q44" s="76"/>
      <c r="R44" s="76"/>
      <c r="S44" s="76"/>
      <c r="T44" s="76"/>
      <c r="U44" s="123"/>
      <c r="V44" s="76"/>
      <c r="W44" s="76"/>
      <c r="X44" s="76"/>
      <c r="Y44" s="76"/>
      <c r="Z44" s="76"/>
      <c r="AA44" s="76"/>
      <c r="AB44" s="76"/>
      <c r="AC44" s="79"/>
      <c r="AD44" s="79"/>
      <c r="AE44" s="77"/>
      <c r="AF44" s="124"/>
      <c r="AG44" s="79"/>
      <c r="AH44" s="77"/>
      <c r="AI44" s="124"/>
      <c r="AJ44" s="79"/>
      <c r="AK44" s="80"/>
      <c r="AL44" s="32"/>
      <c r="AM44" s="32"/>
    </row>
    <row r="45" spans="1:39" s="68" customFormat="1" ht="11.25">
      <c r="A45" s="127"/>
      <c r="B45" s="125" t="s">
        <v>12</v>
      </c>
      <c r="C45" s="126"/>
      <c r="D45" s="236"/>
      <c r="E45" s="127"/>
      <c r="F45" s="127"/>
      <c r="G45" s="257">
        <v>51000</v>
      </c>
      <c r="H45" s="258">
        <v>1000</v>
      </c>
      <c r="I45" s="268">
        <v>50000</v>
      </c>
      <c r="J45" s="268"/>
      <c r="K45" s="156"/>
      <c r="L45" s="156"/>
      <c r="M45" s="158"/>
      <c r="N45" s="155"/>
      <c r="O45" s="130"/>
      <c r="P45" s="130"/>
      <c r="Q45" s="130"/>
      <c r="R45" s="130"/>
      <c r="S45" s="130"/>
      <c r="T45" s="130"/>
      <c r="U45" s="132"/>
      <c r="V45" s="130"/>
      <c r="W45" s="130"/>
      <c r="X45" s="130"/>
      <c r="Y45" s="130"/>
      <c r="Z45" s="130"/>
      <c r="AA45" s="130"/>
      <c r="AB45" s="130"/>
      <c r="AC45" s="166"/>
      <c r="AD45" s="166"/>
      <c r="AE45" s="131"/>
      <c r="AF45" s="134"/>
      <c r="AG45" s="166"/>
      <c r="AH45" s="131"/>
      <c r="AI45" s="134"/>
      <c r="AJ45" s="166"/>
      <c r="AK45" s="135"/>
      <c r="AL45" s="32"/>
      <c r="AM45" s="32"/>
    </row>
    <row r="46" spans="1:39" s="68" customFormat="1" ht="33.75">
      <c r="A46" s="151">
        <v>3</v>
      </c>
      <c r="B46" s="287" t="s">
        <v>42</v>
      </c>
      <c r="C46" s="267" t="s">
        <v>34</v>
      </c>
      <c r="D46" s="226" t="s">
        <v>23</v>
      </c>
      <c r="E46" s="60">
        <v>2011</v>
      </c>
      <c r="F46" s="60">
        <v>2013</v>
      </c>
      <c r="G46" s="199">
        <v>1001000</v>
      </c>
      <c r="H46" s="276">
        <v>1000</v>
      </c>
      <c r="I46" s="198">
        <v>500000</v>
      </c>
      <c r="J46" s="197">
        <v>500000</v>
      </c>
      <c r="K46" s="76">
        <v>0</v>
      </c>
      <c r="L46" s="277">
        <v>0</v>
      </c>
      <c r="M46" s="277">
        <v>0</v>
      </c>
      <c r="N46" s="277">
        <v>0</v>
      </c>
      <c r="O46" s="277">
        <v>0</v>
      </c>
      <c r="P46" s="277">
        <v>0</v>
      </c>
      <c r="Q46" s="277">
        <v>0</v>
      </c>
      <c r="R46" s="277">
        <v>0</v>
      </c>
      <c r="S46" s="277">
        <v>0</v>
      </c>
      <c r="T46" s="277">
        <v>0</v>
      </c>
      <c r="U46" s="277">
        <v>0</v>
      </c>
      <c r="V46" s="277">
        <v>0</v>
      </c>
      <c r="W46" s="277">
        <v>0</v>
      </c>
      <c r="X46" s="277">
        <v>0</v>
      </c>
      <c r="Y46" s="277">
        <v>0</v>
      </c>
      <c r="Z46" s="277">
        <v>0</v>
      </c>
      <c r="AA46" s="277">
        <v>0</v>
      </c>
      <c r="AB46" s="277">
        <v>0</v>
      </c>
      <c r="AC46" s="277">
        <v>0</v>
      </c>
      <c r="AD46" s="277">
        <v>0</v>
      </c>
      <c r="AE46" s="277">
        <v>0</v>
      </c>
      <c r="AF46" s="277">
        <v>0</v>
      </c>
      <c r="AG46" s="277">
        <v>0</v>
      </c>
      <c r="AH46" s="277">
        <v>0</v>
      </c>
      <c r="AI46" s="277">
        <v>0</v>
      </c>
      <c r="AJ46" s="281">
        <v>0</v>
      </c>
      <c r="AK46" s="284">
        <v>0</v>
      </c>
      <c r="AL46" s="32"/>
      <c r="AM46" s="32"/>
    </row>
    <row r="47" spans="1:39" s="68" customFormat="1" ht="11.25">
      <c r="A47" s="69"/>
      <c r="B47" s="70" t="s">
        <v>11</v>
      </c>
      <c r="C47" s="11"/>
      <c r="D47" s="238"/>
      <c r="E47" s="73"/>
      <c r="F47" s="153"/>
      <c r="G47" s="195">
        <v>0</v>
      </c>
      <c r="H47" s="200">
        <v>0</v>
      </c>
      <c r="I47" s="279">
        <v>0</v>
      </c>
      <c r="J47" s="280">
        <v>0</v>
      </c>
      <c r="K47" s="141"/>
      <c r="L47" s="141"/>
      <c r="M47" s="219"/>
      <c r="N47" s="140"/>
      <c r="O47" s="77"/>
      <c r="P47" s="76"/>
      <c r="Q47" s="76"/>
      <c r="R47" s="76"/>
      <c r="S47" s="76"/>
      <c r="T47" s="76"/>
      <c r="U47" s="78"/>
      <c r="V47" s="76"/>
      <c r="W47" s="76"/>
      <c r="X47" s="76"/>
      <c r="Y47" s="76"/>
      <c r="Z47" s="76"/>
      <c r="AA47" s="76"/>
      <c r="AB47" s="76"/>
      <c r="AC47" s="79"/>
      <c r="AD47" s="79"/>
      <c r="AE47" s="77"/>
      <c r="AF47" s="124"/>
      <c r="AG47" s="79"/>
      <c r="AH47" s="77"/>
      <c r="AI47" s="124"/>
      <c r="AJ47" s="79"/>
      <c r="AK47" s="80"/>
      <c r="AL47" s="32"/>
      <c r="AM47" s="32"/>
    </row>
    <row r="48" spans="1:39" s="68" customFormat="1" ht="11.25">
      <c r="A48" s="151"/>
      <c r="B48" s="83" t="s">
        <v>12</v>
      </c>
      <c r="C48" s="84"/>
      <c r="D48" s="235"/>
      <c r="E48" s="153"/>
      <c r="F48" s="86"/>
      <c r="G48" s="199">
        <v>1001000</v>
      </c>
      <c r="H48" s="186">
        <v>1000</v>
      </c>
      <c r="I48" s="268">
        <v>500000</v>
      </c>
      <c r="J48" s="268">
        <v>500000</v>
      </c>
      <c r="K48" s="156"/>
      <c r="L48" s="156"/>
      <c r="M48" s="158"/>
      <c r="N48" s="155"/>
      <c r="O48" s="156"/>
      <c r="P48" s="156"/>
      <c r="Q48" s="156"/>
      <c r="R48" s="156"/>
      <c r="S48" s="156"/>
      <c r="T48" s="156"/>
      <c r="U48" s="158"/>
      <c r="V48" s="156"/>
      <c r="W48" s="156"/>
      <c r="X48" s="156"/>
      <c r="Y48" s="156"/>
      <c r="Z48" s="156"/>
      <c r="AA48" s="156"/>
      <c r="AB48" s="156"/>
      <c r="AC48" s="159"/>
      <c r="AD48" s="159"/>
      <c r="AE48" s="157"/>
      <c r="AF48" s="217"/>
      <c r="AG48" s="159"/>
      <c r="AH48" s="157"/>
      <c r="AI48" s="217"/>
      <c r="AJ48" s="159"/>
      <c r="AK48" s="150"/>
      <c r="AL48" s="32"/>
      <c r="AM48" s="32"/>
    </row>
    <row r="49" spans="1:39" s="204" customFormat="1" ht="45.75" customHeight="1">
      <c r="A49" s="202"/>
      <c r="B49" s="94" t="s">
        <v>31</v>
      </c>
      <c r="C49" s="95"/>
      <c r="D49" s="239"/>
      <c r="E49" s="203"/>
      <c r="F49" s="203"/>
      <c r="G49" s="61">
        <v>956196141</v>
      </c>
      <c r="H49" s="62">
        <v>78655063</v>
      </c>
      <c r="I49" s="64">
        <v>78915167</v>
      </c>
      <c r="J49" s="64">
        <v>74357446</v>
      </c>
      <c r="K49" s="64">
        <v>67290417</v>
      </c>
      <c r="L49" s="64">
        <v>65167906</v>
      </c>
      <c r="M49" s="65">
        <v>21706853</v>
      </c>
      <c r="N49" s="62">
        <v>20245817</v>
      </c>
      <c r="O49" s="64">
        <v>19196995</v>
      </c>
      <c r="P49" s="64">
        <v>9397389</v>
      </c>
      <c r="Q49" s="64">
        <v>8817845</v>
      </c>
      <c r="R49" s="64">
        <v>8171517</v>
      </c>
      <c r="S49" s="64">
        <v>7739973</v>
      </c>
      <c r="T49" s="64">
        <v>7451763</v>
      </c>
      <c r="U49" s="246">
        <v>7247302</v>
      </c>
      <c r="V49" s="63">
        <v>7017842</v>
      </c>
      <c r="W49" s="64">
        <v>6778798</v>
      </c>
      <c r="X49" s="64">
        <v>6528088</v>
      </c>
      <c r="Y49" s="64">
        <v>6537377</v>
      </c>
      <c r="Z49" s="64">
        <v>6133333</v>
      </c>
      <c r="AA49" s="64">
        <v>0</v>
      </c>
      <c r="AB49" s="63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3">
        <v>0</v>
      </c>
      <c r="AJ49" s="66">
        <v>0</v>
      </c>
      <c r="AK49" s="67">
        <v>199736752</v>
      </c>
      <c r="AL49" s="32"/>
      <c r="AM49" s="32"/>
    </row>
    <row r="50" spans="1:39" s="68" customFormat="1" ht="11.25">
      <c r="A50" s="69"/>
      <c r="B50" s="70" t="s">
        <v>11</v>
      </c>
      <c r="C50" s="71"/>
      <c r="D50" s="234"/>
      <c r="E50" s="73"/>
      <c r="F50" s="73"/>
      <c r="G50" s="74">
        <v>953226141</v>
      </c>
      <c r="H50" s="75">
        <v>78333063</v>
      </c>
      <c r="I50" s="76">
        <v>78619487</v>
      </c>
      <c r="J50" s="76">
        <v>74357446</v>
      </c>
      <c r="K50" s="77">
        <v>67290417</v>
      </c>
      <c r="L50" s="77">
        <v>65167906</v>
      </c>
      <c r="M50" s="123">
        <v>21706853</v>
      </c>
      <c r="N50" s="75">
        <v>20245817</v>
      </c>
      <c r="O50" s="77">
        <v>19196995</v>
      </c>
      <c r="P50" s="77">
        <v>9397389</v>
      </c>
      <c r="Q50" s="77">
        <v>8817845</v>
      </c>
      <c r="R50" s="77">
        <v>8171517</v>
      </c>
      <c r="S50" s="76">
        <v>7739973</v>
      </c>
      <c r="T50" s="76">
        <v>7451763</v>
      </c>
      <c r="U50" s="123">
        <v>7247302</v>
      </c>
      <c r="V50" s="76">
        <v>7017842</v>
      </c>
      <c r="W50" s="77">
        <v>6778798</v>
      </c>
      <c r="X50" s="77">
        <v>6528088</v>
      </c>
      <c r="Y50" s="77">
        <v>6537377</v>
      </c>
      <c r="Z50" s="77">
        <v>6133333</v>
      </c>
      <c r="AA50" s="76">
        <v>0</v>
      </c>
      <c r="AB50" s="76">
        <v>0</v>
      </c>
      <c r="AC50" s="124">
        <v>0</v>
      </c>
      <c r="AD50" s="77">
        <v>0</v>
      </c>
      <c r="AE50" s="77">
        <v>0</v>
      </c>
      <c r="AF50" s="77">
        <v>0</v>
      </c>
      <c r="AG50" s="77">
        <v>0</v>
      </c>
      <c r="AH50" s="76">
        <v>0</v>
      </c>
      <c r="AI50" s="76">
        <v>0</v>
      </c>
      <c r="AJ50" s="124">
        <v>0</v>
      </c>
      <c r="AK50" s="80">
        <v>199736752</v>
      </c>
      <c r="AL50" s="81"/>
      <c r="AM50" s="81"/>
    </row>
    <row r="51" spans="1:39" s="68" customFormat="1" ht="11.25">
      <c r="A51" s="82"/>
      <c r="B51" s="83" t="s">
        <v>12</v>
      </c>
      <c r="C51" s="84"/>
      <c r="D51" s="235"/>
      <c r="E51" s="86"/>
      <c r="F51" s="86"/>
      <c r="G51" s="87">
        <v>2970000</v>
      </c>
      <c r="H51" s="88">
        <v>322000</v>
      </c>
      <c r="I51" s="89">
        <v>295680</v>
      </c>
      <c r="J51" s="89">
        <v>0</v>
      </c>
      <c r="K51" s="90">
        <v>0</v>
      </c>
      <c r="L51" s="90">
        <v>0</v>
      </c>
      <c r="M51" s="184">
        <v>0</v>
      </c>
      <c r="N51" s="88">
        <v>0</v>
      </c>
      <c r="O51" s="90">
        <v>0</v>
      </c>
      <c r="P51" s="90">
        <v>0</v>
      </c>
      <c r="Q51" s="90">
        <v>0</v>
      </c>
      <c r="R51" s="90">
        <v>0</v>
      </c>
      <c r="S51" s="89">
        <v>0</v>
      </c>
      <c r="T51" s="89">
        <v>0</v>
      </c>
      <c r="U51" s="184">
        <v>0</v>
      </c>
      <c r="V51" s="89">
        <v>0</v>
      </c>
      <c r="W51" s="90">
        <v>0</v>
      </c>
      <c r="X51" s="90">
        <v>0</v>
      </c>
      <c r="Y51" s="90">
        <v>0</v>
      </c>
      <c r="Z51" s="90">
        <v>0</v>
      </c>
      <c r="AA51" s="89">
        <v>0</v>
      </c>
      <c r="AB51" s="89">
        <v>0</v>
      </c>
      <c r="AC51" s="90">
        <v>0</v>
      </c>
      <c r="AD51" s="90">
        <v>0</v>
      </c>
      <c r="AE51" s="90">
        <v>0</v>
      </c>
      <c r="AF51" s="90">
        <v>0</v>
      </c>
      <c r="AG51" s="90">
        <v>0</v>
      </c>
      <c r="AH51" s="89">
        <v>0</v>
      </c>
      <c r="AI51" s="89">
        <v>0</v>
      </c>
      <c r="AJ51" s="205">
        <v>0</v>
      </c>
      <c r="AK51" s="93">
        <v>0</v>
      </c>
      <c r="AL51" s="81"/>
      <c r="AM51" s="81"/>
    </row>
    <row r="52" spans="1:39" s="68" customFormat="1" ht="11.25">
      <c r="A52" s="206"/>
      <c r="B52" s="207"/>
      <c r="C52" s="208"/>
      <c r="D52" s="240"/>
      <c r="E52" s="209"/>
      <c r="F52" s="209"/>
      <c r="G52" s="210"/>
      <c r="H52" s="211"/>
      <c r="I52" s="213"/>
      <c r="J52" s="213"/>
      <c r="K52" s="213"/>
      <c r="L52" s="213"/>
      <c r="M52" s="214"/>
      <c r="N52" s="211"/>
      <c r="O52" s="213"/>
      <c r="P52" s="213"/>
      <c r="Q52" s="213"/>
      <c r="R52" s="212"/>
      <c r="S52" s="213"/>
      <c r="T52" s="213"/>
      <c r="U52" s="247"/>
      <c r="V52" s="212"/>
      <c r="W52" s="213"/>
      <c r="X52" s="213"/>
      <c r="Y52" s="213"/>
      <c r="Z52" s="212"/>
      <c r="AA52" s="213"/>
      <c r="AB52" s="212"/>
      <c r="AC52" s="213"/>
      <c r="AD52" s="213"/>
      <c r="AE52" s="213"/>
      <c r="AF52" s="213"/>
      <c r="AG52" s="212"/>
      <c r="AH52" s="213"/>
      <c r="AI52" s="212"/>
      <c r="AJ52" s="215"/>
      <c r="AK52" s="216"/>
      <c r="AL52" s="32"/>
      <c r="AM52" s="32"/>
    </row>
    <row r="53" spans="1:44" s="260" customFormat="1" ht="40.5" customHeight="1">
      <c r="A53" s="259">
        <v>1</v>
      </c>
      <c r="B53" s="112" t="s">
        <v>28</v>
      </c>
      <c r="C53" s="113" t="s">
        <v>26</v>
      </c>
      <c r="D53" s="226" t="s">
        <v>27</v>
      </c>
      <c r="E53" s="269">
        <v>2009</v>
      </c>
      <c r="F53" s="59">
        <v>2012</v>
      </c>
      <c r="G53" s="114">
        <f>SUM(G54:G55)</f>
        <v>34534</v>
      </c>
      <c r="H53" s="115">
        <f aca="true" t="shared" si="13" ref="H53:AK53">SUM(H54:H55)</f>
        <v>13373</v>
      </c>
      <c r="I53" s="117">
        <f t="shared" si="13"/>
        <v>2923</v>
      </c>
      <c r="J53" s="117">
        <f t="shared" si="13"/>
        <v>0</v>
      </c>
      <c r="K53" s="117">
        <f t="shared" si="13"/>
        <v>0</v>
      </c>
      <c r="L53" s="117">
        <f t="shared" si="13"/>
        <v>0</v>
      </c>
      <c r="M53" s="121">
        <f t="shared" si="13"/>
        <v>0</v>
      </c>
      <c r="N53" s="115">
        <f t="shared" si="13"/>
        <v>0</v>
      </c>
      <c r="O53" s="117">
        <f t="shared" si="13"/>
        <v>0</v>
      </c>
      <c r="P53" s="117">
        <f t="shared" si="13"/>
        <v>0</v>
      </c>
      <c r="Q53" s="117">
        <f t="shared" si="13"/>
        <v>0</v>
      </c>
      <c r="R53" s="117">
        <f t="shared" si="13"/>
        <v>0</v>
      </c>
      <c r="S53" s="117">
        <f t="shared" si="13"/>
        <v>0</v>
      </c>
      <c r="T53" s="117">
        <f t="shared" si="13"/>
        <v>0</v>
      </c>
      <c r="U53" s="118">
        <f t="shared" si="13"/>
        <v>0</v>
      </c>
      <c r="V53" s="116">
        <f t="shared" si="13"/>
        <v>0</v>
      </c>
      <c r="W53" s="117">
        <f t="shared" si="13"/>
        <v>0</v>
      </c>
      <c r="X53" s="117">
        <f t="shared" si="13"/>
        <v>0</v>
      </c>
      <c r="Y53" s="117">
        <f t="shared" si="13"/>
        <v>0</v>
      </c>
      <c r="Z53" s="117">
        <f t="shared" si="13"/>
        <v>0</v>
      </c>
      <c r="AA53" s="117">
        <f t="shared" si="13"/>
        <v>0</v>
      </c>
      <c r="AB53" s="116">
        <f t="shared" si="13"/>
        <v>0</v>
      </c>
      <c r="AC53" s="117">
        <f t="shared" si="13"/>
        <v>0</v>
      </c>
      <c r="AD53" s="117">
        <f t="shared" si="13"/>
        <v>0</v>
      </c>
      <c r="AE53" s="117">
        <f t="shared" si="13"/>
        <v>0</v>
      </c>
      <c r="AF53" s="117">
        <f t="shared" si="13"/>
        <v>0</v>
      </c>
      <c r="AG53" s="117">
        <f t="shared" si="13"/>
        <v>0</v>
      </c>
      <c r="AH53" s="117">
        <f t="shared" si="13"/>
        <v>0</v>
      </c>
      <c r="AI53" s="148">
        <f t="shared" si="13"/>
        <v>0</v>
      </c>
      <c r="AJ53" s="185">
        <f t="shared" si="13"/>
        <v>0</v>
      </c>
      <c r="AK53" s="120">
        <f t="shared" si="13"/>
        <v>0</v>
      </c>
      <c r="AL53" s="32"/>
      <c r="AM53" s="32"/>
      <c r="AN53" s="68"/>
      <c r="AO53" s="68"/>
      <c r="AP53" s="68"/>
      <c r="AQ53" s="68"/>
      <c r="AR53" s="68"/>
    </row>
    <row r="54" spans="1:44" s="260" customFormat="1" ht="11.25">
      <c r="A54" s="261"/>
      <c r="B54" s="137" t="s">
        <v>11</v>
      </c>
      <c r="C54" s="183"/>
      <c r="D54" s="237"/>
      <c r="E54" s="73"/>
      <c r="F54" s="138"/>
      <c r="G54" s="139">
        <v>34534</v>
      </c>
      <c r="H54" s="140">
        <v>13373</v>
      </c>
      <c r="I54" s="142">
        <v>2923</v>
      </c>
      <c r="J54" s="142"/>
      <c r="K54" s="142"/>
      <c r="L54" s="142"/>
      <c r="M54" s="143"/>
      <c r="N54" s="140"/>
      <c r="O54" s="142"/>
      <c r="P54" s="142"/>
      <c r="Q54" s="142"/>
      <c r="R54" s="142"/>
      <c r="S54" s="142"/>
      <c r="T54" s="142"/>
      <c r="U54" s="219"/>
      <c r="V54" s="141"/>
      <c r="W54" s="142"/>
      <c r="X54" s="142"/>
      <c r="Y54" s="142"/>
      <c r="Z54" s="142"/>
      <c r="AA54" s="142"/>
      <c r="AB54" s="141"/>
      <c r="AC54" s="142"/>
      <c r="AD54" s="142"/>
      <c r="AE54" s="142"/>
      <c r="AF54" s="142"/>
      <c r="AG54" s="142"/>
      <c r="AH54" s="142"/>
      <c r="AI54" s="76"/>
      <c r="AJ54" s="79"/>
      <c r="AK54" s="145">
        <v>0</v>
      </c>
      <c r="AL54" s="32"/>
      <c r="AM54" s="32"/>
      <c r="AN54" s="68"/>
      <c r="AO54" s="68"/>
      <c r="AP54" s="68"/>
      <c r="AQ54" s="68"/>
      <c r="AR54" s="68"/>
    </row>
    <row r="55" spans="1:44" s="260" customFormat="1" ht="11.25">
      <c r="A55" s="262"/>
      <c r="B55" s="83" t="s">
        <v>12</v>
      </c>
      <c r="C55" s="84"/>
      <c r="D55" s="235"/>
      <c r="E55" s="86"/>
      <c r="F55" s="86"/>
      <c r="G55" s="87">
        <v>0</v>
      </c>
      <c r="H55" s="88">
        <v>0</v>
      </c>
      <c r="I55" s="90">
        <v>0</v>
      </c>
      <c r="J55" s="90"/>
      <c r="K55" s="90"/>
      <c r="L55" s="90"/>
      <c r="M55" s="91"/>
      <c r="N55" s="88"/>
      <c r="O55" s="90"/>
      <c r="P55" s="90"/>
      <c r="Q55" s="90"/>
      <c r="R55" s="90"/>
      <c r="S55" s="90"/>
      <c r="T55" s="90"/>
      <c r="U55" s="184"/>
      <c r="V55" s="89"/>
      <c r="W55" s="90"/>
      <c r="X55" s="90"/>
      <c r="Y55" s="90"/>
      <c r="Z55" s="90"/>
      <c r="AA55" s="90"/>
      <c r="AB55" s="89"/>
      <c r="AC55" s="90"/>
      <c r="AD55" s="90"/>
      <c r="AE55" s="90"/>
      <c r="AF55" s="90"/>
      <c r="AG55" s="90"/>
      <c r="AH55" s="90"/>
      <c r="AI55" s="89"/>
      <c r="AJ55" s="92"/>
      <c r="AK55" s="93">
        <v>0</v>
      </c>
      <c r="AL55" s="32"/>
      <c r="AM55" s="32"/>
      <c r="AN55" s="68"/>
      <c r="AO55" s="68"/>
      <c r="AP55" s="68"/>
      <c r="AQ55" s="68"/>
      <c r="AR55" s="68"/>
    </row>
    <row r="56" spans="1:39" s="204" customFormat="1" ht="22.5">
      <c r="A56" s="202"/>
      <c r="B56" s="220" t="s">
        <v>29</v>
      </c>
      <c r="C56" s="95"/>
      <c r="D56" s="239"/>
      <c r="E56" s="203"/>
      <c r="F56" s="203"/>
      <c r="G56" s="61">
        <v>10156684</v>
      </c>
      <c r="H56" s="62">
        <v>2009000</v>
      </c>
      <c r="I56" s="64">
        <v>2011659</v>
      </c>
      <c r="J56" s="64">
        <v>2014932</v>
      </c>
      <c r="K56" s="64">
        <v>2018544</v>
      </c>
      <c r="L56" s="64">
        <v>2022112</v>
      </c>
      <c r="M56" s="65">
        <v>2025632</v>
      </c>
      <c r="N56" s="62">
        <v>2022362</v>
      </c>
      <c r="O56" s="64">
        <v>1886209</v>
      </c>
      <c r="P56" s="64">
        <v>1889559</v>
      </c>
      <c r="Q56" s="64">
        <v>1892845</v>
      </c>
      <c r="R56" s="64">
        <v>1896105</v>
      </c>
      <c r="S56" s="64">
        <v>1899410</v>
      </c>
      <c r="T56" s="64">
        <v>1902717</v>
      </c>
      <c r="U56" s="246">
        <v>1905993</v>
      </c>
      <c r="V56" s="63">
        <v>1909314</v>
      </c>
      <c r="W56" s="64">
        <v>1912680</v>
      </c>
      <c r="X56" s="64">
        <v>1916139</v>
      </c>
      <c r="Y56" s="64">
        <v>1919725</v>
      </c>
      <c r="Z56" s="64">
        <v>1923361</v>
      </c>
      <c r="AA56" s="64">
        <v>1927147</v>
      </c>
      <c r="AB56" s="63">
        <v>1931154</v>
      </c>
      <c r="AC56" s="64">
        <v>1935221</v>
      </c>
      <c r="AD56" s="64">
        <v>1939350</v>
      </c>
      <c r="AE56" s="64">
        <v>1943540</v>
      </c>
      <c r="AF56" s="64">
        <v>1947793</v>
      </c>
      <c r="AG56" s="64">
        <v>1845183</v>
      </c>
      <c r="AH56" s="64">
        <v>1660000</v>
      </c>
      <c r="AI56" s="63">
        <v>1660000</v>
      </c>
      <c r="AJ56" s="66">
        <v>0</v>
      </c>
      <c r="AK56" s="67">
        <v>0</v>
      </c>
      <c r="AL56" s="32"/>
      <c r="AM56" s="32"/>
    </row>
    <row r="57" spans="1:39" s="68" customFormat="1" ht="11.25">
      <c r="A57" s="82"/>
      <c r="B57" s="83" t="s">
        <v>11</v>
      </c>
      <c r="C57" s="84"/>
      <c r="D57" s="235"/>
      <c r="E57" s="86"/>
      <c r="F57" s="86"/>
      <c r="G57" s="87">
        <v>10156684</v>
      </c>
      <c r="H57" s="88">
        <v>2009000</v>
      </c>
      <c r="I57" s="90">
        <v>2011659</v>
      </c>
      <c r="J57" s="90">
        <v>2014932</v>
      </c>
      <c r="K57" s="90">
        <v>2018544</v>
      </c>
      <c r="L57" s="90">
        <v>2022112</v>
      </c>
      <c r="M57" s="91">
        <v>2025632</v>
      </c>
      <c r="N57" s="88">
        <v>2022362</v>
      </c>
      <c r="O57" s="90">
        <v>1886209</v>
      </c>
      <c r="P57" s="90">
        <v>1889559</v>
      </c>
      <c r="Q57" s="90">
        <v>1892845</v>
      </c>
      <c r="R57" s="90">
        <v>1896105</v>
      </c>
      <c r="S57" s="90">
        <v>1899410</v>
      </c>
      <c r="T57" s="90">
        <v>1902717</v>
      </c>
      <c r="U57" s="184">
        <v>1905993</v>
      </c>
      <c r="V57" s="89">
        <v>1909314</v>
      </c>
      <c r="W57" s="90">
        <v>1912680</v>
      </c>
      <c r="X57" s="90">
        <v>1916139</v>
      </c>
      <c r="Y57" s="90">
        <v>1919725</v>
      </c>
      <c r="Z57" s="90">
        <v>1923361</v>
      </c>
      <c r="AA57" s="90">
        <v>1927147</v>
      </c>
      <c r="AB57" s="89">
        <v>1931154</v>
      </c>
      <c r="AC57" s="90">
        <v>1935221</v>
      </c>
      <c r="AD57" s="90">
        <v>1939350</v>
      </c>
      <c r="AE57" s="90">
        <v>1943540</v>
      </c>
      <c r="AF57" s="90">
        <v>1947793</v>
      </c>
      <c r="AG57" s="90">
        <v>1845183</v>
      </c>
      <c r="AH57" s="90">
        <v>1660000</v>
      </c>
      <c r="AI57" s="89">
        <v>1660000</v>
      </c>
      <c r="AJ57" s="92">
        <v>0</v>
      </c>
      <c r="AK57" s="93">
        <v>0</v>
      </c>
      <c r="AL57" s="81"/>
      <c r="AM57" s="81"/>
    </row>
    <row r="58" spans="1:37" s="2" customFormat="1" ht="12">
      <c r="A58" s="68"/>
      <c r="B58" s="225"/>
      <c r="C58" s="222"/>
      <c r="D58" s="241"/>
      <c r="E58" s="68"/>
      <c r="F58" s="6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2" customFormat="1" ht="12">
      <c r="A59" s="68"/>
      <c r="B59" s="225"/>
      <c r="C59" s="222"/>
      <c r="D59" s="241"/>
      <c r="E59" s="68"/>
      <c r="F59" s="6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2">
      <c r="A60" s="68"/>
      <c r="B60" s="225"/>
      <c r="C60" s="222"/>
      <c r="D60" s="241"/>
      <c r="E60" s="68"/>
      <c r="F60" s="68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2">
      <c r="A61" s="68"/>
      <c r="B61" s="225"/>
      <c r="C61" s="222"/>
      <c r="D61" s="241"/>
      <c r="E61" s="68"/>
      <c r="F61" s="6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2">
      <c r="A62" s="68"/>
      <c r="B62" s="225"/>
      <c r="C62" s="222"/>
      <c r="D62" s="241"/>
      <c r="E62" s="68"/>
      <c r="F62" s="68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2">
      <c r="A63" s="68"/>
      <c r="B63" s="225"/>
      <c r="C63" s="222"/>
      <c r="D63" s="241"/>
      <c r="E63" s="68"/>
      <c r="F63" s="68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2">
      <c r="A64" s="68"/>
      <c r="B64" s="225"/>
      <c r="C64" s="222"/>
      <c r="D64" s="241"/>
      <c r="E64" s="68"/>
      <c r="F64" s="68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2:37" ht="12">
      <c r="B65" s="223"/>
      <c r="C65" s="223"/>
      <c r="D65" s="242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2:3" ht="12">
      <c r="B66" s="223"/>
      <c r="C66" s="223"/>
    </row>
    <row r="67" spans="2:3" ht="12">
      <c r="B67" s="223"/>
      <c r="C67" s="223"/>
    </row>
    <row r="68" spans="2:37" ht="12">
      <c r="B68" s="223"/>
      <c r="C68" s="223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7:37" ht="12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7:37" ht="12"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2" spans="7:37" ht="12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7:37" ht="12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</sheetData>
  <sheetProtection/>
  <mergeCells count="5">
    <mergeCell ref="AD5:AJ5"/>
    <mergeCell ref="N5:U5"/>
    <mergeCell ref="V5:AC5"/>
    <mergeCell ref="E5:F5"/>
    <mergeCell ref="H5:M5"/>
  </mergeCells>
  <printOptions/>
  <pageMargins left="0.1968503937007874" right="0.1968503937007874" top="0.4724409448818898" bottom="0.5118110236220472" header="0.4724409448818898" footer="0.31496062992125984"/>
  <pageSetup firstPageNumber="5" useFirstPageNumber="1" horizontalDpi="300" verticalDpi="300" orientation="landscape" pageOrder="overThenDown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2011-09-19T06:23:04Z</cp:lastPrinted>
  <dcterms:created xsi:type="dcterms:W3CDTF">2010-09-24T07:39:40Z</dcterms:created>
  <dcterms:modified xsi:type="dcterms:W3CDTF">2011-09-19T06:47:54Z</dcterms:modified>
  <cp:category/>
  <cp:version/>
  <cp:contentType/>
  <cp:contentStatus/>
</cp:coreProperties>
</file>